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Vendor Evaluation Checklist" sheetId="1" r:id="rId4"/>
    <sheet state="hidden" name="Sheet3" sheetId="2" r:id="rId5"/>
  </sheets>
  <definedNames/>
  <calcPr/>
</workbook>
</file>

<file path=xl/sharedStrings.xml><?xml version="1.0" encoding="utf-8"?>
<sst xmlns="http://schemas.openxmlformats.org/spreadsheetml/2006/main" count="161" uniqueCount="159">
  <si>
    <t>Request a Demo</t>
  </si>
  <si>
    <t>BoostUp: Revenue Operations &amp; Intelligence (RO&amp;I) RFP Scorecard</t>
  </si>
  <si>
    <t xml:space="preserve">Use this vendor evaluation checklist to score vendors based on their capabilities across the core RO&amp;I features. </t>
  </si>
  <si>
    <t>(Scoring: 0 = Not Available, 1 = Poor, 2 = Fair, 3 = Satisfactory, 4 = Good, 5 = Excellent)</t>
  </si>
  <si>
    <t>RO&amp;I Features</t>
  </si>
  <si>
    <t>Description</t>
  </si>
  <si>
    <t>Importance to Customer</t>
  </si>
  <si>
    <t>Vendor 1</t>
  </si>
  <si>
    <t>Vendor 2</t>
  </si>
  <si>
    <t>Vendor 3</t>
  </si>
  <si>
    <t>Forecast Workflow</t>
  </si>
  <si>
    <t>Score</t>
  </si>
  <si>
    <t>Supports unified forecasting (new business, upsell, renewal)</t>
  </si>
  <si>
    <t>Support for all revenue sources, as well as a unified forecast.</t>
  </si>
  <si>
    <t>Team roll-ups dashboard</t>
  </si>
  <si>
    <t xml:space="preserve">Review all team roll-ups in a single dashboard in meetings or individual. </t>
  </si>
  <si>
    <t>Customizable Roll-up Columns</t>
  </si>
  <si>
    <t>Configure your rollup and submission process</t>
  </si>
  <si>
    <t>Submissions, alerts on non-submissions, notes on submissions</t>
  </si>
  <si>
    <t>Submit forecasts in the platform, receive alerts on submissions, and add notes.</t>
  </si>
  <si>
    <t>Management overrides on deals and deal amounts</t>
  </si>
  <si>
    <t>Managers can override resubmitted deals and/or their amounts.</t>
  </si>
  <si>
    <t>Deal include/exclude</t>
  </si>
  <si>
    <t>Individually include or exclude deals from any given forecast.</t>
  </si>
  <si>
    <t>Forecast assembly, change histories, in-line editing</t>
  </si>
  <si>
    <t>Edit your forecast in-line, and view previous changes.</t>
  </si>
  <si>
    <t>Weekly, Monthly, and Quarterly Forecasting</t>
  </si>
  <si>
    <t>Flexible Forecasting to allow weekly, monthly, quarterly</t>
  </si>
  <si>
    <t>Single pane of glass for entire organization</t>
  </si>
  <si>
    <t>Salespeople, managers, and leaders across marketing, sales, and more can all use the same tool.</t>
  </si>
  <si>
    <t>Forecast Intelligence</t>
  </si>
  <si>
    <t>Flexible Pivots</t>
  </si>
  <si>
    <t>Create aggregate group by reports for your rollups</t>
  </si>
  <si>
    <t xml:space="preserve">Forecasting Deltas </t>
  </si>
  <si>
    <t>View changes against historical forecasts</t>
  </si>
  <si>
    <t>Forecast AI Projection</t>
  </si>
  <si>
    <t>Utilize historical data to project future forecasts</t>
  </si>
  <si>
    <t>User Insights</t>
  </si>
  <si>
    <t>User insights into forecast progression.</t>
  </si>
  <si>
    <t>Activity/Stage Correlation</t>
  </si>
  <si>
    <t>View activity correlation against your deal stage progression</t>
  </si>
  <si>
    <t>CQ forecast trends</t>
  </si>
  <si>
    <t>View current quarter forecast trends to monitor attainment and pacing.</t>
  </si>
  <si>
    <t>Forecast Projection (based on historical performance and AI)</t>
  </si>
  <si>
    <t>AI-guided insights into your forecast, pipeline, coverage, close probability &amp; historical performance.</t>
  </si>
  <si>
    <t>Quarterly win/loss analysis</t>
  </si>
  <si>
    <t>ID common patterns to better understand your business.</t>
  </si>
  <si>
    <t>Previous quarter comparisons</t>
  </si>
  <si>
    <t>Compare progress against previous periods to understand your performance.</t>
  </si>
  <si>
    <t>Business/rep pacing</t>
  </si>
  <si>
    <t>Weighted weekly pacing targets. Compare actual performance relative to pacing targets.</t>
  </si>
  <si>
    <t>Pipeline coverage &amp; coverage targets</t>
  </si>
  <si>
    <t>Determine if you have enough pipeline to hit your current and next quarter targets.</t>
  </si>
  <si>
    <t>Monthly and Quarterly Targets</t>
  </si>
  <si>
    <t>Define monthly and quarterly goals for your reps</t>
  </si>
  <si>
    <t>AI based coverage targets</t>
  </si>
  <si>
    <t>AI analysis of previous performance vs. pacing and goals.</t>
  </si>
  <si>
    <t>Pipeline change waterfalls</t>
  </si>
  <si>
    <t>Understand what changed in your pipeline and how it impacts goal attainment.</t>
  </si>
  <si>
    <t>Week over week forecast change analysis</t>
  </si>
  <si>
    <t>Instantly know how you are trending towards your forecast projections, week to week.</t>
  </si>
  <si>
    <t>Deal change analysis, category change analysis</t>
  </si>
  <si>
    <t>Understand how current deals, as well as new busines, upsell, and retention revenue changes.</t>
  </si>
  <si>
    <t>Real-time visibility into deal progression</t>
  </si>
  <si>
    <t>Watch each deal in your pipeline in real-time, see exactly what is driving progress.</t>
  </si>
  <si>
    <t>Real-time visibility into sales process compliance</t>
  </si>
  <si>
    <t>Monitor adherence to sales processes like MEDDICC, or your own custom framework.</t>
  </si>
  <si>
    <t>Forecast Assessments</t>
  </si>
  <si>
    <t>Current forecasting audit</t>
  </si>
  <si>
    <t>Auditability of forecasted deals (rep calls, managers calls, manager overrides, pacing targets).</t>
  </si>
  <si>
    <t>Historical-based assessment</t>
  </si>
  <si>
    <t>Reports and dashboards that compare current quarter forecasts vs previous quarters.</t>
  </si>
  <si>
    <t>Pipeline-based assessment</t>
  </si>
  <si>
    <t>Understand pipeline coverage, pipeline risk, pipeline conversion tracking.</t>
  </si>
  <si>
    <t>AI-based assessment</t>
  </si>
  <si>
    <t>Predictive, AI-based forecasting. Understand the what, why and how.</t>
  </si>
  <si>
    <t>Deal-by-deal assessment</t>
  </si>
  <si>
    <t>Understand current at-risk deals in your forecast and why.</t>
  </si>
  <si>
    <t>Activity-based assessment</t>
  </si>
  <si>
    <t>View and understand if enough activity is being created (&amp; the right activity) to close deals.</t>
  </si>
  <si>
    <t>Change-based assessment</t>
  </si>
  <si>
    <t>Understand what has changed in your pipeline and forecasted deals over a specific timeframe.</t>
  </si>
  <si>
    <t>Pipeline Management</t>
  </si>
  <si>
    <t>Pipeline analysis</t>
  </si>
  <si>
    <t>Overall pipeline analysis and associated risk. Quickly spot right in your pipeline at the deal level.</t>
  </si>
  <si>
    <t>Change analysis</t>
  </si>
  <si>
    <t>Review change in the pipeline. Understand what has changed and why over a given time period.</t>
  </si>
  <si>
    <t>Pipeline target management</t>
  </si>
  <si>
    <t>Automatic gap to target analysis.</t>
  </si>
  <si>
    <t>Pipeline coverage</t>
  </si>
  <si>
    <t>AI that analyzes pipeline targets and historical coverage rates.</t>
  </si>
  <si>
    <t>Pipeline risk levels</t>
  </si>
  <si>
    <t>Identify risk levels and specific problems areas with the buyer/seller communication or lack thereof.</t>
  </si>
  <si>
    <t>Account &amp; Opportunity Insights</t>
  </si>
  <si>
    <t>Interactions and transactions captured</t>
  </si>
  <si>
    <t>Range of activity captured and matched accurately to the right account, opportunity and contact.</t>
  </si>
  <si>
    <t>Sales performance and productivity insights</t>
  </si>
  <si>
    <t>Reports that highlight sales productivity and overall performance metrics.</t>
  </si>
  <si>
    <t>Buyer and account engagement insights</t>
  </si>
  <si>
    <t>Insights captured at the account and opportunity level</t>
  </si>
  <si>
    <t>Deal risk and engagement insights</t>
  </si>
  <si>
    <t>Prescriptive deal risk scores that inform action.</t>
  </si>
  <si>
    <t>Next best actions</t>
  </si>
  <si>
    <t>Range of guidance on documenting and proposing next steps.</t>
  </si>
  <si>
    <t>Sales Analytics and BI</t>
  </si>
  <si>
    <t>Deal Progression (Sankey)</t>
  </si>
  <si>
    <t>Visualation tool that show how deal move through your forecast categories in selected time periods.</t>
  </si>
  <si>
    <t>Pipeline Progression</t>
  </si>
  <si>
    <t>How deals move through your pipeline: close rates, days to close, activities against deals, etc.</t>
  </si>
  <si>
    <t>Lead progression</t>
  </si>
  <si>
    <t>Conversions from lead to deals, what activities impact conversion rates.</t>
  </si>
  <si>
    <t>Cohort analysis</t>
  </si>
  <si>
    <t>Analyze sales trends and patterns within a particular time period.</t>
  </si>
  <si>
    <t>Sales process compliance reports</t>
  </si>
  <si>
    <t>Reporting on adherence to standard sales processes and frameworks.</t>
  </si>
  <si>
    <t>CRM data hygiene reports (closed date past due)</t>
  </si>
  <si>
    <t>Insights into CRM data cleanliness, accuracy, and records.</t>
  </si>
  <si>
    <t>Activity Analytics</t>
  </si>
  <si>
    <t>Activity Matching Accuracy</t>
  </si>
  <si>
    <t>Automated, accurate and verifiable activity matching to the right account, oppt &amp; contact record.</t>
  </si>
  <si>
    <t>Rep leaderboard on meetings, email, 1st meetings</t>
  </si>
  <si>
    <t>Sales rep leaderboards on multiple metrics.</t>
  </si>
  <si>
    <t>Opportunities touched/not touched</t>
  </si>
  <si>
    <t>How many opportunities were touched within a given time period.</t>
  </si>
  <si>
    <t>Accounts touched/not touched</t>
  </si>
  <si>
    <t>How many customer accounts were touched within a given time period.</t>
  </si>
  <si>
    <t>Pipeline created</t>
  </si>
  <si>
    <t>Sales pipeline creation within a given time period.</t>
  </si>
  <si>
    <t>Rep activity performance scoreard</t>
  </si>
  <si>
    <t>How many communications per rep in a given time period, and how many meetings they created.</t>
  </si>
  <si>
    <t>Range of activity captured</t>
  </si>
  <si>
    <t>Activity captured from digital channels such as email, calendar and calls.</t>
  </si>
  <si>
    <t>Range of integrations</t>
  </si>
  <si>
    <t>Data captured from other sales and customer tools</t>
  </si>
  <si>
    <t>Self-Serve Administration</t>
  </si>
  <si>
    <t>Customize your Roll-Ups Page</t>
  </si>
  <si>
    <t>Ability to customize your roll-ups page based on your business.</t>
  </si>
  <si>
    <t>Customize your Forecast Cadence</t>
  </si>
  <si>
    <t>Determine your forecat cadence (weekly/month/quarter).</t>
  </si>
  <si>
    <t>Customize your override process</t>
  </si>
  <si>
    <t>Examples include manager and solution consultant overrides.</t>
  </si>
  <si>
    <t>Customize your Forecast Metrics</t>
  </si>
  <si>
    <t>Determine what Forecast Metrics and KPIs are important to you.</t>
  </si>
  <si>
    <t>Customize your Business Types</t>
  </si>
  <si>
    <t>Determine whether you are forecasting new business, renewals and expansion.</t>
  </si>
  <si>
    <t>Manage Tables/Columns/Filters</t>
  </si>
  <si>
    <t>Configure your tables, columns and filters to your needs.</t>
  </si>
  <si>
    <t>Custom CRM Field Mapping Configuration</t>
  </si>
  <si>
    <t>Customer field mapping configuration to Salesforce.</t>
  </si>
  <si>
    <t>On-Demand CRM Sync</t>
  </si>
  <si>
    <t>Instantly push opportunitiy updates directly to Salesforce.</t>
  </si>
  <si>
    <t>Auto-User Creation</t>
  </si>
  <si>
    <t>Manage all user and roles within Salesforce.</t>
  </si>
  <si>
    <t>Multi-currency Support</t>
  </si>
  <si>
    <t>Support for multi-currency and multi-CRM instances.</t>
  </si>
  <si>
    <t>Weighted Score</t>
  </si>
  <si>
    <t>High</t>
  </si>
  <si>
    <t>Medium</t>
  </si>
  <si>
    <t>Low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</si>
</sst>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5">
    <font>
      <sz val="10.0"/>
      <color rgb="FF000000"/>
      <name val="Arial"/>
      <scheme val="minor"/>
    </font>
    <font>
      <b/>
      <sz val="8.0"/>
      <color rgb="FFFFFFFF"/>
      <name val="Arial"/>
    </font>
    <font>
      <u/>
      <sz val="14.0"/>
      <color rgb="FFFFFFFF"/>
      <name val="Arial"/>
    </font>
    <font>
      <u/>
      <sz val="14.0"/>
      <color rgb="FFFFFFFF"/>
      <name val="Arial"/>
    </font>
    <font>
      <b/>
      <sz val="14.0"/>
      <color rgb="FF000000"/>
      <name val="Arial"/>
    </font>
    <font/>
    <font>
      <sz val="12.0"/>
      <color rgb="FF000000"/>
      <name val="Arial"/>
    </font>
    <font>
      <b/>
      <sz val="12.0"/>
      <color rgb="FFFFFFFF"/>
      <name val="Arial"/>
    </font>
    <font>
      <sz val="12.0"/>
      <color theme="1"/>
      <name val="Arial"/>
      <scheme val="minor"/>
    </font>
    <font>
      <b/>
      <sz val="10.0"/>
      <color rgb="FFFFFFFF"/>
      <name val="Arial"/>
    </font>
    <font>
      <sz val="10.0"/>
      <color theme="1"/>
      <name val="Arial"/>
    </font>
    <font>
      <sz val="8.0"/>
      <color theme="1"/>
      <name val="Arial"/>
    </font>
    <font>
      <sz val="10.0"/>
      <color rgb="FF000000"/>
      <name val="Arial"/>
    </font>
    <font>
      <b/>
      <color rgb="FFFFFFFF"/>
      <name val="Arial"/>
    </font>
    <font>
      <color theme="1"/>
      <name val="Arial"/>
    </font>
  </fonts>
  <fills count="8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93C47D"/>
        <bgColor rgb="FF93C47D"/>
      </patternFill>
    </fill>
    <fill>
      <patternFill patternType="solid">
        <fgColor rgb="FF104B72"/>
        <bgColor rgb="FF104B72"/>
      </patternFill>
    </fill>
    <fill>
      <patternFill patternType="solid">
        <fgColor rgb="FF30B0D1"/>
        <bgColor rgb="FF30B0D1"/>
      </patternFill>
    </fill>
    <fill>
      <patternFill patternType="solid">
        <fgColor rgb="FF000000"/>
        <bgColor rgb="FF000000"/>
      </patternFill>
    </fill>
  </fills>
  <borders count="17">
    <border/>
    <border>
      <left/>
      <right/>
      <top/>
      <bottom/>
    </border>
    <border>
      <left/>
      <top/>
      <bottom/>
    </border>
    <border>
      <top/>
      <bottom/>
    </border>
    <border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right/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46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shrinkToFit="0" wrapText="1"/>
    </xf>
    <xf borderId="1" fillId="3" fontId="1" numFmtId="0" xfId="0" applyAlignment="1" applyBorder="1" applyFill="1" applyFont="1">
      <alignment shrinkToFit="0" wrapText="1"/>
    </xf>
    <xf borderId="0" fillId="0" fontId="2" numFmtId="0" xfId="0" applyAlignment="1" applyFont="1">
      <alignment vertical="center"/>
    </xf>
    <xf borderId="1" fillId="4" fontId="3" numFmtId="0" xfId="0" applyAlignment="1" applyBorder="1" applyFill="1" applyFont="1">
      <alignment vertical="center"/>
    </xf>
    <xf borderId="0" fillId="2" fontId="4" numFmtId="0" xfId="0" applyAlignment="1" applyFont="1">
      <alignment shrinkToFit="0" wrapText="1"/>
    </xf>
    <xf borderId="2" fillId="3" fontId="4" numFmtId="0" xfId="0" applyAlignment="1" applyBorder="1" applyFont="1">
      <alignment readingOrder="0" shrinkToFit="0" wrapText="1"/>
    </xf>
    <xf borderId="3" fillId="0" fontId="5" numFmtId="0" xfId="0" applyBorder="1" applyFont="1"/>
    <xf borderId="4" fillId="0" fontId="5" numFmtId="0" xfId="0" applyBorder="1" applyFont="1"/>
    <xf borderId="0" fillId="2" fontId="6" numFmtId="0" xfId="0" applyAlignment="1" applyFont="1">
      <alignment horizontal="left" shrinkToFit="0" vertical="center" wrapText="1"/>
    </xf>
    <xf borderId="2" fillId="3" fontId="6" numFmtId="0" xfId="0" applyAlignment="1" applyBorder="1" applyFont="1">
      <alignment horizontal="left" readingOrder="0" shrinkToFit="0" vertical="center" wrapText="1"/>
    </xf>
    <xf borderId="1" fillId="3" fontId="6" numFmtId="0" xfId="0" applyAlignment="1" applyBorder="1" applyFont="1">
      <alignment horizontal="left" shrinkToFit="0" vertical="center" wrapText="1"/>
    </xf>
    <xf borderId="2" fillId="3" fontId="6" numFmtId="0" xfId="0" applyAlignment="1" applyBorder="1" applyFont="1">
      <alignment horizontal="left" shrinkToFit="0" vertical="center" wrapText="1"/>
    </xf>
    <xf borderId="1" fillId="3" fontId="4" numFmtId="0" xfId="0" applyAlignment="1" applyBorder="1" applyFont="1">
      <alignment shrinkToFit="0" wrapText="1"/>
    </xf>
    <xf borderId="0" fillId="2" fontId="7" numFmtId="0" xfId="0" applyAlignment="1" applyFont="1">
      <alignment shrinkToFit="0" wrapText="1"/>
    </xf>
    <xf borderId="1" fillId="5" fontId="7" numFmtId="0" xfId="0" applyAlignment="1" applyBorder="1" applyFill="1" applyFont="1">
      <alignment readingOrder="0" shrinkToFit="0" wrapText="1"/>
    </xf>
    <xf borderId="5" fillId="5" fontId="7" numFmtId="0" xfId="0" applyAlignment="1" applyBorder="1" applyFont="1">
      <alignment readingOrder="0" shrinkToFit="0" wrapText="1"/>
    </xf>
    <xf borderId="5" fillId="5" fontId="7" numFmtId="0" xfId="0" applyAlignment="1" applyBorder="1" applyFont="1">
      <alignment horizontal="center" shrinkToFit="0" wrapText="1"/>
    </xf>
    <xf borderId="2" fillId="5" fontId="7" numFmtId="0" xfId="0" applyAlignment="1" applyBorder="1" applyFont="1">
      <alignment shrinkToFit="0" wrapText="1"/>
    </xf>
    <xf borderId="0" fillId="0" fontId="8" numFmtId="0" xfId="0" applyFont="1"/>
    <xf borderId="0" fillId="2" fontId="9" numFmtId="0" xfId="0" applyAlignment="1" applyFont="1">
      <alignment shrinkToFit="0" wrapText="1"/>
    </xf>
    <xf borderId="6" fillId="6" fontId="9" numFmtId="0" xfId="0" applyAlignment="1" applyBorder="1" applyFill="1" applyFont="1">
      <alignment shrinkToFit="0" wrapText="1"/>
    </xf>
    <xf borderId="7" fillId="6" fontId="9" numFmtId="0" xfId="0" applyAlignment="1" applyBorder="1" applyFont="1">
      <alignment shrinkToFit="0" wrapText="1"/>
    </xf>
    <xf borderId="8" fillId="6" fontId="9" numFmtId="0" xfId="0" applyAlignment="1" applyBorder="1" applyFont="1">
      <alignment shrinkToFit="0" wrapText="1"/>
    </xf>
    <xf borderId="0" fillId="2" fontId="10" numFmtId="0" xfId="0" applyFont="1"/>
    <xf borderId="9" fillId="0" fontId="11" numFmtId="0" xfId="0" applyAlignment="1" applyBorder="1" applyFont="1">
      <alignment shrinkToFit="0" wrapText="1"/>
    </xf>
    <xf borderId="10" fillId="0" fontId="11" numFmtId="0" xfId="0" applyAlignment="1" applyBorder="1" applyFont="1">
      <alignment shrinkToFit="0" wrapText="1"/>
    </xf>
    <xf borderId="9" fillId="0" fontId="11" numFmtId="0" xfId="0" applyAlignment="1" applyBorder="1" applyFont="1">
      <alignment readingOrder="0" shrinkToFit="0" wrapText="1"/>
    </xf>
    <xf borderId="10" fillId="0" fontId="11" numFmtId="0" xfId="0" applyAlignment="1" applyBorder="1" applyFont="1">
      <alignment readingOrder="0" shrinkToFit="0" wrapText="1"/>
    </xf>
    <xf borderId="0" fillId="2" fontId="11" numFmtId="0" xfId="0" applyAlignment="1" applyFont="1">
      <alignment shrinkToFit="0" wrapText="1"/>
    </xf>
    <xf borderId="11" fillId="0" fontId="11" numFmtId="0" xfId="0" applyAlignment="1" applyBorder="1" applyFont="1">
      <alignment shrinkToFit="0" wrapText="1"/>
    </xf>
    <xf borderId="12" fillId="0" fontId="11" numFmtId="0" xfId="0" applyAlignment="1" applyBorder="1" applyFont="1">
      <alignment shrinkToFit="0" wrapText="1"/>
    </xf>
    <xf borderId="0" fillId="0" fontId="12" numFmtId="0" xfId="0" applyFont="1"/>
    <xf borderId="9" fillId="2" fontId="11" numFmtId="0" xfId="0" applyAlignment="1" applyBorder="1" applyFont="1">
      <alignment shrinkToFit="0" wrapText="1"/>
    </xf>
    <xf borderId="0" fillId="0" fontId="11" numFmtId="0" xfId="0" applyAlignment="1" applyFont="1">
      <alignment shrinkToFit="0" wrapText="1"/>
    </xf>
    <xf borderId="10" fillId="6" fontId="13" numFmtId="0" xfId="0" applyAlignment="1" applyBorder="1" applyFont="1">
      <alignment readingOrder="0" shrinkToFit="0" vertical="bottom" wrapText="1"/>
    </xf>
    <xf borderId="13" fillId="6" fontId="14" numFmtId="0" xfId="0" applyAlignment="1" applyBorder="1" applyFont="1">
      <alignment vertical="bottom"/>
    </xf>
    <xf borderId="12" fillId="6" fontId="14" numFmtId="0" xfId="0" applyAlignment="1" applyBorder="1" applyFont="1">
      <alignment vertical="bottom"/>
    </xf>
    <xf borderId="14" fillId="0" fontId="11" numFmtId="0" xfId="0" applyAlignment="1" applyBorder="1" applyFont="1">
      <alignment readingOrder="0" shrinkToFit="0" vertical="bottom" wrapText="1"/>
    </xf>
    <xf borderId="15" fillId="0" fontId="11" numFmtId="0" xfId="0" applyAlignment="1" applyBorder="1" applyFont="1">
      <alignment readingOrder="0" shrinkToFit="0" vertical="bottom" wrapText="1"/>
    </xf>
    <xf borderId="15" fillId="0" fontId="11" numFmtId="0" xfId="0" applyAlignment="1" applyBorder="1" applyFont="1">
      <alignment horizontal="right" shrinkToFit="0" vertical="bottom" wrapText="1"/>
    </xf>
    <xf borderId="6" fillId="6" fontId="13" numFmtId="0" xfId="0" applyAlignment="1" applyBorder="1" applyFont="1">
      <alignment readingOrder="0" shrinkToFit="0" vertical="bottom" wrapText="1"/>
    </xf>
    <xf borderId="16" fillId="6" fontId="14" numFmtId="0" xfId="0" applyAlignment="1" applyBorder="1" applyFont="1">
      <alignment vertical="bottom"/>
    </xf>
    <xf borderId="6" fillId="7" fontId="9" numFmtId="0" xfId="0" applyAlignment="1" applyBorder="1" applyFill="1" applyFont="1">
      <alignment shrinkToFit="0" wrapText="1"/>
    </xf>
    <xf borderId="7" fillId="7" fontId="9" numFmtId="0" xfId="0" applyAlignment="1" applyBorder="1" applyFont="1">
      <alignment shrinkToFit="0" wrapText="1"/>
    </xf>
    <xf borderId="0" fillId="0" fontId="10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0</xdr:colOff>
      <xdr:row>1</xdr:row>
      <xdr:rowOff>0</xdr:rowOff>
    </xdr:from>
    <xdr:ext cx="2486025" cy="60960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showGridLines="0" workbookViewId="0">
      <pane ySplit="8.0" topLeftCell="A9" activePane="bottomLeft" state="frozen"/>
      <selection activeCell="B10" sqref="B10" pane="bottomLeft"/>
    </sheetView>
  </sheetViews>
  <sheetFormatPr customHeight="1" defaultColWidth="12.63" defaultRowHeight="15.0"/>
  <cols>
    <col customWidth="1" min="1" max="1" width="1.25"/>
    <col customWidth="1" min="2" max="2" width="39.75"/>
    <col customWidth="1" min="3" max="3" width="59.88"/>
    <col customWidth="1" min="4" max="4" width="24.75"/>
    <col customWidth="1" hidden="1" min="5" max="5" width="8.25"/>
    <col customWidth="1" min="6" max="6" width="19.0"/>
    <col customWidth="1" hidden="1" min="7" max="7" width="6.0"/>
    <col customWidth="1" min="8" max="8" width="18.75"/>
    <col customWidth="1" hidden="1" min="9" max="9" width="6.13"/>
    <col customWidth="1" min="10" max="10" width="18.75"/>
    <col customWidth="1" hidden="1" min="11" max="11" width="6.75"/>
  </cols>
  <sheetData>
    <row r="1" ht="9.0" customHeight="1">
      <c r="A1" s="1"/>
      <c r="B1" s="2"/>
      <c r="C1" s="2"/>
      <c r="D1" s="2"/>
      <c r="E1" s="2"/>
      <c r="F1" s="2"/>
      <c r="G1" s="2"/>
      <c r="H1" s="3"/>
      <c r="I1" s="2"/>
      <c r="J1" s="2"/>
      <c r="K1" s="2"/>
    </row>
    <row r="2" ht="48.0" customHeight="1">
      <c r="A2" s="1"/>
      <c r="B2" s="2"/>
      <c r="C2" s="2"/>
      <c r="D2" s="2"/>
      <c r="E2" s="2"/>
      <c r="F2" s="2"/>
      <c r="G2" s="2"/>
      <c r="H2" s="4" t="s">
        <v>0</v>
      </c>
      <c r="I2" s="2"/>
      <c r="J2" s="2"/>
      <c r="K2" s="2"/>
    </row>
    <row r="3" ht="15.7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</row>
    <row r="4" ht="19.5" customHeight="1">
      <c r="A4" s="5"/>
      <c r="B4" s="6" t="s">
        <v>1</v>
      </c>
      <c r="C4" s="7"/>
      <c r="D4" s="8"/>
      <c r="E4" s="2"/>
      <c r="F4" s="2"/>
      <c r="G4" s="2"/>
      <c r="H4" s="2"/>
      <c r="I4" s="2"/>
      <c r="J4" s="2"/>
      <c r="K4" s="2"/>
    </row>
    <row r="5" ht="19.5" customHeight="1">
      <c r="A5" s="9"/>
      <c r="B5" s="10" t="s">
        <v>2</v>
      </c>
      <c r="C5" s="7"/>
      <c r="D5" s="7"/>
      <c r="E5" s="7"/>
      <c r="F5" s="7"/>
      <c r="G5" s="7"/>
      <c r="H5" s="7"/>
      <c r="I5" s="7"/>
      <c r="J5" s="8"/>
      <c r="K5" s="11"/>
    </row>
    <row r="6" ht="19.5" customHeight="1">
      <c r="A6" s="9"/>
      <c r="B6" s="12" t="s">
        <v>3</v>
      </c>
      <c r="C6" s="7"/>
      <c r="D6" s="7"/>
      <c r="E6" s="7"/>
      <c r="F6" s="7"/>
      <c r="G6" s="7"/>
      <c r="H6" s="8"/>
      <c r="I6" s="11"/>
      <c r="J6" s="11"/>
      <c r="K6" s="11"/>
    </row>
    <row r="7" ht="9.75" customHeight="1">
      <c r="A7" s="5"/>
      <c r="B7" s="13"/>
      <c r="C7" s="13"/>
      <c r="D7" s="2"/>
      <c r="E7" s="2"/>
      <c r="F7" s="2"/>
      <c r="G7" s="2"/>
      <c r="H7" s="2"/>
      <c r="I7" s="2"/>
      <c r="J7" s="2"/>
      <c r="K7" s="2"/>
    </row>
    <row r="8" ht="15.75" customHeight="1">
      <c r="A8" s="14"/>
      <c r="B8" s="15" t="s">
        <v>4</v>
      </c>
      <c r="C8" s="16" t="s">
        <v>5</v>
      </c>
      <c r="D8" s="17" t="s">
        <v>6</v>
      </c>
      <c r="E8" s="17"/>
      <c r="F8" s="17" t="s">
        <v>7</v>
      </c>
      <c r="G8" s="17"/>
      <c r="H8" s="17" t="s">
        <v>8</v>
      </c>
      <c r="I8" s="17"/>
      <c r="J8" s="17" t="s">
        <v>9</v>
      </c>
      <c r="K8" s="18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</row>
    <row r="9" ht="15.75" customHeight="1">
      <c r="A9" s="20"/>
      <c r="B9" s="21" t="s">
        <v>10</v>
      </c>
      <c r="C9" s="22"/>
      <c r="D9" s="22"/>
      <c r="E9" s="22" t="s">
        <v>11</v>
      </c>
      <c r="F9" s="22"/>
      <c r="G9" s="22" t="s">
        <v>11</v>
      </c>
      <c r="H9" s="22"/>
      <c r="I9" s="22" t="s">
        <v>11</v>
      </c>
      <c r="J9" s="23"/>
      <c r="K9" s="22"/>
    </row>
    <row r="10" ht="12.75" customHeight="1">
      <c r="A10" s="24"/>
      <c r="B10" s="25" t="s">
        <v>12</v>
      </c>
      <c r="C10" s="26" t="s">
        <v>13</v>
      </c>
      <c r="D10" s="27"/>
      <c r="E10" s="25">
        <f t="shared" ref="E10:E15" si="1">IF(D10="N/A",0,IF(D10="Low",1,IF(D10="Medium",1.3,IF(D10="High",1.5,"")))) * F10</f>
        <v>0</v>
      </c>
      <c r="F10" s="27"/>
      <c r="G10" s="25">
        <f t="shared" ref="G10:G15" si="2">IF(D10="N/A",0,IF(D10="Low",1,IF(D10="Medium",1.3,IF(D10="High",1.5,"")))) * H10</f>
        <v>0</v>
      </c>
      <c r="H10" s="27"/>
      <c r="I10" s="25">
        <f t="shared" ref="I10:I15" si="3">IF(D10="N/A",0,IF(D10="Low",1,IF(D10="Medium",1.3,IF(D10="High",1.5,"")))) * J10</f>
        <v>0</v>
      </c>
      <c r="J10" s="27"/>
      <c r="K10" s="26">
        <f t="shared" ref="K10:K11" si="4">IFERROR(($E10*J10),"")</f>
        <v>0</v>
      </c>
    </row>
    <row r="11" ht="15.75" customHeight="1">
      <c r="A11" s="24"/>
      <c r="B11" s="25" t="s">
        <v>14</v>
      </c>
      <c r="C11" s="26" t="s">
        <v>15</v>
      </c>
      <c r="D11" s="27"/>
      <c r="E11" s="25">
        <f t="shared" si="1"/>
        <v>0</v>
      </c>
      <c r="F11" s="27"/>
      <c r="G11" s="25">
        <f t="shared" si="2"/>
        <v>0</v>
      </c>
      <c r="H11" s="27"/>
      <c r="I11" s="25">
        <f t="shared" si="3"/>
        <v>0</v>
      </c>
      <c r="J11" s="27"/>
      <c r="K11" s="26">
        <f t="shared" si="4"/>
        <v>0</v>
      </c>
    </row>
    <row r="12" ht="15.75" customHeight="1">
      <c r="A12" s="24"/>
      <c r="B12" s="27" t="s">
        <v>16</v>
      </c>
      <c r="C12" s="28" t="s">
        <v>17</v>
      </c>
      <c r="D12" s="27"/>
      <c r="E12" s="25">
        <f t="shared" si="1"/>
        <v>0</v>
      </c>
      <c r="F12" s="27"/>
      <c r="G12" s="25">
        <f t="shared" si="2"/>
        <v>0</v>
      </c>
      <c r="H12" s="25"/>
      <c r="I12" s="25">
        <f t="shared" si="3"/>
        <v>0</v>
      </c>
      <c r="J12" s="25"/>
      <c r="K12" s="26"/>
    </row>
    <row r="13" ht="15.75" customHeight="1">
      <c r="A13" s="24"/>
      <c r="B13" s="25" t="s">
        <v>18</v>
      </c>
      <c r="C13" s="26" t="s">
        <v>19</v>
      </c>
      <c r="D13" s="27"/>
      <c r="E13" s="25">
        <f t="shared" si="1"/>
        <v>0</v>
      </c>
      <c r="F13" s="27"/>
      <c r="G13" s="25">
        <f t="shared" si="2"/>
        <v>0</v>
      </c>
      <c r="H13" s="27"/>
      <c r="I13" s="25">
        <f t="shared" si="3"/>
        <v>0</v>
      </c>
      <c r="J13" s="25"/>
      <c r="K13" s="26">
        <f t="shared" ref="K13:K15" si="5">IFERROR(($E13*J13),"")</f>
        <v>0</v>
      </c>
    </row>
    <row r="14" ht="15.75" customHeight="1">
      <c r="A14" s="24"/>
      <c r="B14" s="25" t="s">
        <v>20</v>
      </c>
      <c r="C14" s="26" t="s">
        <v>21</v>
      </c>
      <c r="D14" s="27"/>
      <c r="E14" s="25">
        <f t="shared" si="1"/>
        <v>0</v>
      </c>
      <c r="F14" s="27"/>
      <c r="G14" s="25">
        <f t="shared" si="2"/>
        <v>0</v>
      </c>
      <c r="H14" s="25"/>
      <c r="I14" s="25">
        <f t="shared" si="3"/>
        <v>0</v>
      </c>
      <c r="J14" s="25"/>
      <c r="K14" s="26">
        <f t="shared" si="5"/>
        <v>0</v>
      </c>
    </row>
    <row r="15" ht="15.75" customHeight="1">
      <c r="A15" s="29"/>
      <c r="B15" s="25" t="s">
        <v>22</v>
      </c>
      <c r="C15" s="26" t="s">
        <v>23</v>
      </c>
      <c r="D15" s="25"/>
      <c r="E15" s="25">
        <f t="shared" si="1"/>
        <v>0</v>
      </c>
      <c r="F15" s="25"/>
      <c r="G15" s="25">
        <f t="shared" si="2"/>
        <v>0</v>
      </c>
      <c r="H15" s="25"/>
      <c r="I15" s="25">
        <f t="shared" si="3"/>
        <v>0</v>
      </c>
      <c r="J15" s="25"/>
      <c r="K15" s="26">
        <f t="shared" si="5"/>
        <v>0</v>
      </c>
    </row>
    <row r="16" ht="15.75" customHeight="1">
      <c r="A16" s="29"/>
      <c r="B16" s="25" t="s">
        <v>24</v>
      </c>
      <c r="C16" s="26" t="s">
        <v>25</v>
      </c>
      <c r="D16" s="27"/>
      <c r="E16" s="25"/>
      <c r="F16" s="27"/>
      <c r="G16" s="25"/>
      <c r="H16" s="27"/>
      <c r="I16" s="25"/>
      <c r="J16" s="27"/>
      <c r="K16" s="26"/>
    </row>
    <row r="17" ht="15.75" customHeight="1">
      <c r="A17" s="29"/>
      <c r="B17" s="28" t="s">
        <v>26</v>
      </c>
      <c r="C17" s="28" t="s">
        <v>27</v>
      </c>
      <c r="D17" s="25"/>
      <c r="E17" s="25">
        <f t="shared" ref="E17:E18" si="6">IF(D17="N/A",0,IF(D17="Low",1,IF(D17="Medium",1.3,IF(D17="High",1.5,"")))) * F17</f>
        <v>0</v>
      </c>
      <c r="F17" s="25"/>
      <c r="G17" s="25">
        <f t="shared" ref="G17:G18" si="7">IF(D17="N/A",0,IF(D17="Low",1,IF(D17="Medium",1.3,IF(D17="High",1.5,"")))) * H17</f>
        <v>0</v>
      </c>
      <c r="H17" s="25"/>
      <c r="I17" s="25">
        <f t="shared" ref="I17:I18" si="8">IF(D17="N/A",0,IF(D17="Low",1,IF(D17="Medium",1.3,IF(D17="High",1.5,"")))) * J17</f>
        <v>0</v>
      </c>
      <c r="J17" s="25"/>
      <c r="K17" s="26"/>
    </row>
    <row r="18" ht="15.75" customHeight="1">
      <c r="A18" s="29"/>
      <c r="B18" s="30" t="s">
        <v>28</v>
      </c>
      <c r="C18" s="26" t="s">
        <v>29</v>
      </c>
      <c r="D18" s="25"/>
      <c r="E18" s="25">
        <f t="shared" si="6"/>
        <v>0</v>
      </c>
      <c r="F18" s="25"/>
      <c r="G18" s="25">
        <f t="shared" si="7"/>
        <v>0</v>
      </c>
      <c r="H18" s="25"/>
      <c r="I18" s="25">
        <f t="shared" si="8"/>
        <v>0</v>
      </c>
      <c r="J18" s="25"/>
      <c r="K18" s="26">
        <f>IFERROR(($E18*J18),"")</f>
        <v>0</v>
      </c>
    </row>
    <row r="19" ht="15.75" customHeight="1">
      <c r="A19" s="20"/>
      <c r="B19" s="21" t="s">
        <v>30</v>
      </c>
      <c r="C19" s="22"/>
      <c r="D19" s="22"/>
      <c r="E19" s="22" t="str">
        <f>IF(D19="N/A",0,IF(D19="Low",1,IF(D19="Medium",1.3,IF(D19="High",1.5,""))))</f>
        <v/>
      </c>
      <c r="F19" s="22"/>
      <c r="G19" s="22"/>
      <c r="H19" s="22"/>
      <c r="I19" s="22"/>
      <c r="J19" s="23"/>
      <c r="K19" s="23"/>
    </row>
    <row r="20" ht="15.75" customHeight="1">
      <c r="A20" s="24"/>
      <c r="B20" s="28" t="s">
        <v>31</v>
      </c>
      <c r="C20" s="28" t="s">
        <v>32</v>
      </c>
      <c r="D20" s="25"/>
      <c r="E20" s="25">
        <f t="shared" ref="E20:E37" si="9">IF(D20="N/A",0,IF(D20="Low",1,IF(D20="Medium",1.3,IF(D20="High",1.5,"")))) * F20</f>
        <v>0</v>
      </c>
      <c r="F20" s="25"/>
      <c r="G20" s="25">
        <f t="shared" ref="G20:G37" si="10">IF(D20="N/A",0,IF(D20="Low",1,IF(D20="Medium",1.3,IF(D20="High",1.5,"")))) * H20</f>
        <v>0</v>
      </c>
      <c r="H20" s="25"/>
      <c r="I20" s="25">
        <f t="shared" ref="I20:I37" si="11">IF(D20="N/A",0,IF(D20="Low",1,IF(D20="Medium",1.3,IF(D20="High",1.5,"")))) * J20</f>
        <v>0</v>
      </c>
      <c r="J20" s="25"/>
      <c r="K20" s="31"/>
    </row>
    <row r="21" ht="15.75" customHeight="1">
      <c r="A21" s="24"/>
      <c r="B21" s="28" t="s">
        <v>33</v>
      </c>
      <c r="C21" s="28" t="s">
        <v>34</v>
      </c>
      <c r="D21" s="25"/>
      <c r="E21" s="25">
        <f t="shared" si="9"/>
        <v>0</v>
      </c>
      <c r="F21" s="25"/>
      <c r="G21" s="25">
        <f t="shared" si="10"/>
        <v>0</v>
      </c>
      <c r="H21" s="25"/>
      <c r="I21" s="25">
        <f t="shared" si="11"/>
        <v>0</v>
      </c>
      <c r="J21" s="25"/>
      <c r="K21" s="31"/>
    </row>
    <row r="22" ht="15.75" customHeight="1">
      <c r="A22" s="24"/>
      <c r="B22" s="28" t="s">
        <v>35</v>
      </c>
      <c r="C22" s="28" t="s">
        <v>36</v>
      </c>
      <c r="D22" s="25"/>
      <c r="E22" s="25">
        <f t="shared" si="9"/>
        <v>0</v>
      </c>
      <c r="F22" s="25"/>
      <c r="G22" s="25">
        <f t="shared" si="10"/>
        <v>0</v>
      </c>
      <c r="H22" s="25"/>
      <c r="I22" s="25">
        <f t="shared" si="11"/>
        <v>0</v>
      </c>
      <c r="J22" s="25"/>
      <c r="K22" s="31"/>
    </row>
    <row r="23" ht="15.75" customHeight="1">
      <c r="A23" s="24"/>
      <c r="B23" s="28" t="s">
        <v>37</v>
      </c>
      <c r="C23" s="28" t="s">
        <v>38</v>
      </c>
      <c r="D23" s="25"/>
      <c r="E23" s="25">
        <f t="shared" si="9"/>
        <v>0</v>
      </c>
      <c r="F23" s="25"/>
      <c r="G23" s="25">
        <f t="shared" si="10"/>
        <v>0</v>
      </c>
      <c r="H23" s="25"/>
      <c r="I23" s="25">
        <f t="shared" si="11"/>
        <v>0</v>
      </c>
      <c r="J23" s="25"/>
      <c r="K23" s="31"/>
    </row>
    <row r="24" ht="15.75" customHeight="1">
      <c r="A24" s="24"/>
      <c r="B24" s="28" t="s">
        <v>39</v>
      </c>
      <c r="C24" s="28" t="s">
        <v>40</v>
      </c>
      <c r="D24" s="25"/>
      <c r="E24" s="25">
        <f t="shared" si="9"/>
        <v>0</v>
      </c>
      <c r="F24" s="25"/>
      <c r="G24" s="25">
        <f t="shared" si="10"/>
        <v>0</v>
      </c>
      <c r="H24" s="25"/>
      <c r="I24" s="25">
        <f t="shared" si="11"/>
        <v>0</v>
      </c>
      <c r="J24" s="25"/>
      <c r="K24" s="31"/>
    </row>
    <row r="25" ht="15.75" customHeight="1">
      <c r="A25" s="24"/>
      <c r="B25" s="25" t="s">
        <v>41</v>
      </c>
      <c r="C25" s="26" t="s">
        <v>42</v>
      </c>
      <c r="D25" s="25"/>
      <c r="E25" s="25">
        <f t="shared" si="9"/>
        <v>0</v>
      </c>
      <c r="F25" s="25"/>
      <c r="G25" s="25">
        <f t="shared" si="10"/>
        <v>0</v>
      </c>
      <c r="H25" s="25"/>
      <c r="I25" s="25">
        <f t="shared" si="11"/>
        <v>0</v>
      </c>
      <c r="J25" s="25"/>
      <c r="K25" s="25">
        <f t="shared" ref="K25:K26" si="12">IFERROR(($E25*J25),"")</f>
        <v>0</v>
      </c>
    </row>
    <row r="26" ht="15.75" customHeight="1">
      <c r="A26" s="24"/>
      <c r="B26" s="27" t="s">
        <v>43</v>
      </c>
      <c r="C26" s="26" t="s">
        <v>44</v>
      </c>
      <c r="D26" s="25"/>
      <c r="E26" s="25">
        <f t="shared" si="9"/>
        <v>0</v>
      </c>
      <c r="F26" s="25"/>
      <c r="G26" s="25">
        <f t="shared" si="10"/>
        <v>0</v>
      </c>
      <c r="H26" s="25"/>
      <c r="I26" s="25">
        <f t="shared" si="11"/>
        <v>0</v>
      </c>
      <c r="J26" s="25"/>
      <c r="K26" s="25">
        <f t="shared" si="12"/>
        <v>0</v>
      </c>
    </row>
    <row r="27" ht="15.75" customHeight="1">
      <c r="A27" s="24"/>
      <c r="B27" s="25" t="s">
        <v>45</v>
      </c>
      <c r="C27" s="26" t="s">
        <v>46</v>
      </c>
      <c r="D27" s="25"/>
      <c r="E27" s="25">
        <f t="shared" si="9"/>
        <v>0</v>
      </c>
      <c r="F27" s="25"/>
      <c r="G27" s="25">
        <f t="shared" si="10"/>
        <v>0</v>
      </c>
      <c r="H27" s="25"/>
      <c r="I27" s="25">
        <f t="shared" si="11"/>
        <v>0</v>
      </c>
      <c r="J27" s="25"/>
      <c r="K27" s="25"/>
    </row>
    <row r="28" ht="15.75" customHeight="1">
      <c r="A28" s="24"/>
      <c r="B28" s="25" t="s">
        <v>47</v>
      </c>
      <c r="C28" s="26" t="s">
        <v>48</v>
      </c>
      <c r="D28" s="25"/>
      <c r="E28" s="25">
        <f t="shared" si="9"/>
        <v>0</v>
      </c>
      <c r="F28" s="25"/>
      <c r="G28" s="25">
        <f t="shared" si="10"/>
        <v>0</v>
      </c>
      <c r="H28" s="25"/>
      <c r="I28" s="25">
        <f t="shared" si="11"/>
        <v>0</v>
      </c>
      <c r="J28" s="25"/>
      <c r="K28" s="25">
        <f t="shared" ref="K28:K30" si="13">IFERROR(($E28*J28),"")</f>
        <v>0</v>
      </c>
    </row>
    <row r="29" ht="15.75" customHeight="1">
      <c r="A29" s="24"/>
      <c r="B29" s="27" t="s">
        <v>49</v>
      </c>
      <c r="C29" s="26" t="s">
        <v>50</v>
      </c>
      <c r="D29" s="25"/>
      <c r="E29" s="25">
        <f t="shared" si="9"/>
        <v>0</v>
      </c>
      <c r="F29" s="25"/>
      <c r="G29" s="25">
        <f t="shared" si="10"/>
        <v>0</v>
      </c>
      <c r="H29" s="25"/>
      <c r="I29" s="25">
        <f t="shared" si="11"/>
        <v>0</v>
      </c>
      <c r="J29" s="25"/>
      <c r="K29" s="25">
        <f t="shared" si="13"/>
        <v>0</v>
      </c>
    </row>
    <row r="30" ht="15.75" customHeight="1">
      <c r="A30" s="24"/>
      <c r="B30" s="25" t="s">
        <v>51</v>
      </c>
      <c r="C30" s="26" t="s">
        <v>52</v>
      </c>
      <c r="D30" s="25"/>
      <c r="E30" s="25">
        <f t="shared" si="9"/>
        <v>0</v>
      </c>
      <c r="F30" s="25"/>
      <c r="G30" s="25">
        <f t="shared" si="10"/>
        <v>0</v>
      </c>
      <c r="H30" s="25"/>
      <c r="I30" s="25">
        <f t="shared" si="11"/>
        <v>0</v>
      </c>
      <c r="J30" s="25"/>
      <c r="K30" s="25">
        <f t="shared" si="13"/>
        <v>0</v>
      </c>
    </row>
    <row r="31" ht="15.75" customHeight="1">
      <c r="A31" s="24"/>
      <c r="B31" s="27" t="s">
        <v>53</v>
      </c>
      <c r="C31" s="28" t="s">
        <v>54</v>
      </c>
      <c r="D31" s="25"/>
      <c r="E31" s="25">
        <f t="shared" si="9"/>
        <v>0</v>
      </c>
      <c r="F31" s="25"/>
      <c r="G31" s="25">
        <f t="shared" si="10"/>
        <v>0</v>
      </c>
      <c r="H31" s="25"/>
      <c r="I31" s="25">
        <f t="shared" si="11"/>
        <v>0</v>
      </c>
      <c r="J31" s="25"/>
      <c r="K31" s="25"/>
    </row>
    <row r="32" ht="15.75" customHeight="1">
      <c r="A32" s="24"/>
      <c r="B32" s="25" t="s">
        <v>55</v>
      </c>
      <c r="C32" s="26" t="s">
        <v>56</v>
      </c>
      <c r="D32" s="25"/>
      <c r="E32" s="25">
        <f t="shared" si="9"/>
        <v>0</v>
      </c>
      <c r="F32" s="25"/>
      <c r="G32" s="25">
        <f t="shared" si="10"/>
        <v>0</v>
      </c>
      <c r="H32" s="25"/>
      <c r="I32" s="25">
        <f t="shared" si="11"/>
        <v>0</v>
      </c>
      <c r="J32" s="25"/>
      <c r="K32" s="25">
        <f t="shared" ref="K32:K34" si="14">IFERROR(($E32*J32),"")</f>
        <v>0</v>
      </c>
    </row>
    <row r="33" ht="15.75" customHeight="1">
      <c r="A33" s="24"/>
      <c r="B33" s="25" t="s">
        <v>57</v>
      </c>
      <c r="C33" s="26" t="s">
        <v>58</v>
      </c>
      <c r="D33" s="25"/>
      <c r="E33" s="25">
        <f t="shared" si="9"/>
        <v>0</v>
      </c>
      <c r="F33" s="25"/>
      <c r="G33" s="25">
        <f t="shared" si="10"/>
        <v>0</v>
      </c>
      <c r="H33" s="25"/>
      <c r="I33" s="25">
        <f t="shared" si="11"/>
        <v>0</v>
      </c>
      <c r="J33" s="25"/>
      <c r="K33" s="25">
        <f t="shared" si="14"/>
        <v>0</v>
      </c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</row>
    <row r="34" ht="15.75" customHeight="1">
      <c r="A34" s="24"/>
      <c r="B34" s="25" t="s">
        <v>59</v>
      </c>
      <c r="C34" s="26" t="s">
        <v>60</v>
      </c>
      <c r="D34" s="25"/>
      <c r="E34" s="25">
        <f t="shared" si="9"/>
        <v>0</v>
      </c>
      <c r="F34" s="25"/>
      <c r="G34" s="25">
        <f t="shared" si="10"/>
        <v>0</v>
      </c>
      <c r="H34" s="25"/>
      <c r="I34" s="25">
        <f t="shared" si="11"/>
        <v>0</v>
      </c>
      <c r="J34" s="25"/>
      <c r="K34" s="25">
        <f t="shared" si="14"/>
        <v>0</v>
      </c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</row>
    <row r="35" ht="15.75" customHeight="1">
      <c r="A35" s="24"/>
      <c r="B35" s="25" t="s">
        <v>61</v>
      </c>
      <c r="C35" s="26" t="s">
        <v>62</v>
      </c>
      <c r="D35" s="25"/>
      <c r="E35" s="25">
        <f t="shared" si="9"/>
        <v>0</v>
      </c>
      <c r="F35" s="25"/>
      <c r="G35" s="25">
        <f t="shared" si="10"/>
        <v>0</v>
      </c>
      <c r="H35" s="25"/>
      <c r="I35" s="25">
        <f t="shared" si="11"/>
        <v>0</v>
      </c>
      <c r="J35" s="25"/>
      <c r="K35" s="25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</row>
    <row r="36" ht="15.75" customHeight="1">
      <c r="A36" s="24"/>
      <c r="B36" s="25" t="s">
        <v>63</v>
      </c>
      <c r="C36" s="26" t="s">
        <v>64</v>
      </c>
      <c r="D36" s="25"/>
      <c r="E36" s="25">
        <f t="shared" si="9"/>
        <v>0</v>
      </c>
      <c r="F36" s="25"/>
      <c r="G36" s="25">
        <f t="shared" si="10"/>
        <v>0</v>
      </c>
      <c r="H36" s="25"/>
      <c r="I36" s="25">
        <f t="shared" si="11"/>
        <v>0</v>
      </c>
      <c r="J36" s="25"/>
      <c r="K36" s="25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</row>
    <row r="37" ht="15.75" customHeight="1">
      <c r="A37" s="24"/>
      <c r="B37" s="25" t="s">
        <v>65</v>
      </c>
      <c r="C37" s="26" t="s">
        <v>66</v>
      </c>
      <c r="D37" s="25"/>
      <c r="E37" s="25">
        <f t="shared" si="9"/>
        <v>0</v>
      </c>
      <c r="F37" s="25"/>
      <c r="G37" s="25">
        <f t="shared" si="10"/>
        <v>0</v>
      </c>
      <c r="H37" s="25"/>
      <c r="I37" s="25">
        <f t="shared" si="11"/>
        <v>0</v>
      </c>
      <c r="J37" s="25"/>
      <c r="K37" s="25">
        <f>IFERROR(($E37*J37),"")</f>
        <v>0</v>
      </c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</row>
    <row r="38" ht="15.75" customHeight="1">
      <c r="A38" s="20"/>
      <c r="B38" s="21" t="s">
        <v>67</v>
      </c>
      <c r="C38" s="22"/>
      <c r="D38" s="22"/>
      <c r="E38" s="22" t="str">
        <f>IF(D38="N/A",0,IF(D38="Low",1,IF(D38="Medium",1.3,IF(D38="High",1.5,""))))</f>
        <v/>
      </c>
      <c r="F38" s="22"/>
      <c r="G38" s="22"/>
      <c r="H38" s="22"/>
      <c r="I38" s="22"/>
      <c r="J38" s="23"/>
      <c r="K38" s="23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</row>
    <row r="39" ht="15.75" customHeight="1">
      <c r="A39" s="33"/>
      <c r="B39" s="25" t="s">
        <v>68</v>
      </c>
      <c r="C39" s="26" t="s">
        <v>69</v>
      </c>
      <c r="D39" s="25"/>
      <c r="E39" s="25">
        <f t="shared" ref="E39:E45" si="15">IF(D39="N/A",0,IF(D39="Low",1,IF(D39="Medium",1.3,IF(D39="High",1.5,"")))) * F39</f>
        <v>0</v>
      </c>
      <c r="F39" s="25"/>
      <c r="G39" s="25">
        <f t="shared" ref="G39:G45" si="16">IF(D39="N/A",0,IF(D39="Low",1,IF(D39="Medium",1.3,IF(D39="High",1.5,"")))) * H39</f>
        <v>0</v>
      </c>
      <c r="H39" s="25"/>
      <c r="I39" s="25">
        <f t="shared" ref="I39:I45" si="17">IF(D39="N/A",0,IF(D39="Low",1,IF(D39="Medium",1.3,IF(D39="High",1.5,"")))) * J39</f>
        <v>0</v>
      </c>
      <c r="J39" s="25"/>
      <c r="K39" s="25">
        <f t="shared" ref="K39:K45" si="18">IFERROR(($E39*J39),"")</f>
        <v>0</v>
      </c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</row>
    <row r="40" ht="15.75" customHeight="1">
      <c r="A40" s="29"/>
      <c r="B40" s="25" t="s">
        <v>70</v>
      </c>
      <c r="C40" s="26" t="s">
        <v>71</v>
      </c>
      <c r="D40" s="25"/>
      <c r="E40" s="25">
        <f t="shared" si="15"/>
        <v>0</v>
      </c>
      <c r="F40" s="25"/>
      <c r="G40" s="25">
        <f t="shared" si="16"/>
        <v>0</v>
      </c>
      <c r="H40" s="25"/>
      <c r="I40" s="25">
        <f t="shared" si="17"/>
        <v>0</v>
      </c>
      <c r="J40" s="25"/>
      <c r="K40" s="25">
        <f t="shared" si="18"/>
        <v>0</v>
      </c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</row>
    <row r="41" ht="15.75" customHeight="1">
      <c r="A41" s="29"/>
      <c r="B41" s="25" t="s">
        <v>72</v>
      </c>
      <c r="C41" s="26" t="s">
        <v>73</v>
      </c>
      <c r="D41" s="25"/>
      <c r="E41" s="25">
        <f t="shared" si="15"/>
        <v>0</v>
      </c>
      <c r="F41" s="25"/>
      <c r="G41" s="25">
        <f t="shared" si="16"/>
        <v>0</v>
      </c>
      <c r="H41" s="25"/>
      <c r="I41" s="25">
        <f t="shared" si="17"/>
        <v>0</v>
      </c>
      <c r="J41" s="25"/>
      <c r="K41" s="25">
        <f t="shared" si="18"/>
        <v>0</v>
      </c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</row>
    <row r="42" ht="15.75" customHeight="1">
      <c r="A42" s="29"/>
      <c r="B42" s="25" t="s">
        <v>74</v>
      </c>
      <c r="C42" s="26" t="s">
        <v>75</v>
      </c>
      <c r="D42" s="25"/>
      <c r="E42" s="25">
        <f t="shared" si="15"/>
        <v>0</v>
      </c>
      <c r="F42" s="25"/>
      <c r="G42" s="25">
        <f t="shared" si="16"/>
        <v>0</v>
      </c>
      <c r="H42" s="25"/>
      <c r="I42" s="25">
        <f t="shared" si="17"/>
        <v>0</v>
      </c>
      <c r="J42" s="25"/>
      <c r="K42" s="25">
        <f t="shared" si="18"/>
        <v>0</v>
      </c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</row>
    <row r="43" ht="15.75" customHeight="1">
      <c r="A43" s="29"/>
      <c r="B43" s="25" t="s">
        <v>76</v>
      </c>
      <c r="C43" s="26" t="s">
        <v>77</v>
      </c>
      <c r="D43" s="25"/>
      <c r="E43" s="25">
        <f t="shared" si="15"/>
        <v>0</v>
      </c>
      <c r="F43" s="25"/>
      <c r="G43" s="25">
        <f t="shared" si="16"/>
        <v>0</v>
      </c>
      <c r="H43" s="25"/>
      <c r="I43" s="25">
        <f t="shared" si="17"/>
        <v>0</v>
      </c>
      <c r="J43" s="25"/>
      <c r="K43" s="25">
        <f t="shared" si="18"/>
        <v>0</v>
      </c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</row>
    <row r="44" ht="15.75" customHeight="1">
      <c r="A44" s="29"/>
      <c r="B44" s="25" t="s">
        <v>78</v>
      </c>
      <c r="C44" s="26" t="s">
        <v>79</v>
      </c>
      <c r="D44" s="25"/>
      <c r="E44" s="25">
        <f t="shared" si="15"/>
        <v>0</v>
      </c>
      <c r="F44" s="25"/>
      <c r="G44" s="25">
        <f t="shared" si="16"/>
        <v>0</v>
      </c>
      <c r="H44" s="25"/>
      <c r="I44" s="25">
        <f t="shared" si="17"/>
        <v>0</v>
      </c>
      <c r="J44" s="25"/>
      <c r="K44" s="25">
        <f t="shared" si="18"/>
        <v>0</v>
      </c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</row>
    <row r="45" ht="15.75" customHeight="1">
      <c r="A45" s="24"/>
      <c r="B45" s="25" t="s">
        <v>80</v>
      </c>
      <c r="C45" s="26" t="s">
        <v>81</v>
      </c>
      <c r="D45" s="25"/>
      <c r="E45" s="25">
        <f t="shared" si="15"/>
        <v>0</v>
      </c>
      <c r="F45" s="25"/>
      <c r="G45" s="25">
        <f t="shared" si="16"/>
        <v>0</v>
      </c>
      <c r="H45" s="25"/>
      <c r="I45" s="25">
        <f t="shared" si="17"/>
        <v>0</v>
      </c>
      <c r="J45" s="25"/>
      <c r="K45" s="25">
        <f t="shared" si="18"/>
        <v>0</v>
      </c>
    </row>
    <row r="46" ht="15.75" customHeight="1">
      <c r="A46" s="20"/>
      <c r="B46" s="35" t="s">
        <v>82</v>
      </c>
      <c r="C46" s="36"/>
      <c r="D46" s="36"/>
      <c r="E46" s="36"/>
      <c r="F46" s="36"/>
      <c r="G46" s="36"/>
      <c r="H46" s="36"/>
      <c r="I46" s="36"/>
      <c r="J46" s="37"/>
      <c r="K46" s="37"/>
    </row>
    <row r="47" ht="15.75" customHeight="1">
      <c r="A47" s="20"/>
      <c r="B47" s="38" t="s">
        <v>83</v>
      </c>
      <c r="C47" s="39" t="s">
        <v>84</v>
      </c>
      <c r="D47" s="25"/>
      <c r="E47" s="40">
        <f t="shared" ref="E47:E51" si="19">IF(D47="N/A",0,IF(D47="Low",1,IF(D47="Medium",1.3,IF(D47="High",1.5,"")))) * F47</f>
        <v>0</v>
      </c>
      <c r="F47" s="25"/>
      <c r="G47" s="40">
        <f t="shared" ref="G47:G51" si="20">IF(D47="N/A",0,IF(D47="Low",1,IF(D47="Medium",1.3,IF(D47="High",1.5,"")))) * H47</f>
        <v>0</v>
      </c>
      <c r="H47" s="25"/>
      <c r="I47" s="40">
        <f t="shared" ref="I47:I51" si="21">IF(D47="N/A",0,IF(D47="Low",1,IF(D47="Medium",1.3,IF(D47="High",1.5,"")))) * J47</f>
        <v>0</v>
      </c>
      <c r="J47" s="25"/>
      <c r="K47" s="25"/>
    </row>
    <row r="48" ht="15.75" customHeight="1">
      <c r="A48" s="20"/>
      <c r="B48" s="38" t="s">
        <v>85</v>
      </c>
      <c r="C48" s="39" t="s">
        <v>86</v>
      </c>
      <c r="D48" s="25"/>
      <c r="E48" s="40">
        <f t="shared" si="19"/>
        <v>0</v>
      </c>
      <c r="F48" s="25"/>
      <c r="G48" s="40">
        <f t="shared" si="20"/>
        <v>0</v>
      </c>
      <c r="H48" s="25"/>
      <c r="I48" s="40">
        <f t="shared" si="21"/>
        <v>0</v>
      </c>
      <c r="J48" s="25"/>
      <c r="K48" s="25"/>
    </row>
    <row r="49" ht="15.75" customHeight="1">
      <c r="A49" s="20"/>
      <c r="B49" s="38" t="s">
        <v>87</v>
      </c>
      <c r="C49" s="39" t="s">
        <v>88</v>
      </c>
      <c r="D49" s="25"/>
      <c r="E49" s="40">
        <f t="shared" si="19"/>
        <v>0</v>
      </c>
      <c r="F49" s="25"/>
      <c r="G49" s="40">
        <f t="shared" si="20"/>
        <v>0</v>
      </c>
      <c r="H49" s="25"/>
      <c r="I49" s="40">
        <f t="shared" si="21"/>
        <v>0</v>
      </c>
      <c r="J49" s="25"/>
      <c r="K49" s="25"/>
    </row>
    <row r="50" ht="15.75" customHeight="1">
      <c r="A50" s="20"/>
      <c r="B50" s="38" t="s">
        <v>89</v>
      </c>
      <c r="C50" s="39" t="s">
        <v>90</v>
      </c>
      <c r="D50" s="25"/>
      <c r="E50" s="40">
        <f t="shared" si="19"/>
        <v>0</v>
      </c>
      <c r="F50" s="25"/>
      <c r="G50" s="40">
        <f t="shared" si="20"/>
        <v>0</v>
      </c>
      <c r="H50" s="25"/>
      <c r="I50" s="40">
        <f t="shared" si="21"/>
        <v>0</v>
      </c>
      <c r="J50" s="25"/>
      <c r="K50" s="25"/>
    </row>
    <row r="51" ht="15.75" customHeight="1">
      <c r="A51" s="20"/>
      <c r="B51" s="38" t="s">
        <v>91</v>
      </c>
      <c r="C51" s="39" t="s">
        <v>92</v>
      </c>
      <c r="D51" s="25"/>
      <c r="E51" s="40">
        <f t="shared" si="19"/>
        <v>0</v>
      </c>
      <c r="F51" s="25"/>
      <c r="G51" s="40">
        <f t="shared" si="20"/>
        <v>0</v>
      </c>
      <c r="H51" s="25"/>
      <c r="I51" s="40">
        <f t="shared" si="21"/>
        <v>0</v>
      </c>
      <c r="J51" s="25"/>
      <c r="K51" s="25"/>
    </row>
    <row r="52" ht="15.75" customHeight="1">
      <c r="A52" s="20"/>
      <c r="B52" s="35" t="s">
        <v>93</v>
      </c>
      <c r="C52" s="36"/>
      <c r="D52" s="36"/>
      <c r="E52" s="36"/>
      <c r="F52" s="36"/>
      <c r="G52" s="36"/>
      <c r="H52" s="36"/>
      <c r="I52" s="36"/>
      <c r="J52" s="37"/>
      <c r="K52" s="37"/>
    </row>
    <row r="53" ht="15.75" customHeight="1">
      <c r="A53" s="20"/>
      <c r="B53" s="38" t="s">
        <v>94</v>
      </c>
      <c r="C53" s="39" t="s">
        <v>95</v>
      </c>
      <c r="D53" s="25"/>
      <c r="E53" s="40">
        <f t="shared" ref="E53:E57" si="22">IF(D53="N/A",0,IF(D53="Low",1,IF(D53="Medium",1.3,IF(D53="High",1.5,"")))) * F53</f>
        <v>0</v>
      </c>
      <c r="F53" s="25"/>
      <c r="G53" s="40">
        <f t="shared" ref="G53:G57" si="23">IF(D53="N/A",0,IF(D53="Low",1,IF(D53="Medium",1.3,IF(D53="High",1.5,"")))) * H53</f>
        <v>0</v>
      </c>
      <c r="H53" s="25"/>
      <c r="I53" s="40">
        <f t="shared" ref="I53:I57" si="24">IF(D53="N/A",0,IF(D53="Low",1,IF(D53="Medium",1.3,IF(D53="High",1.5,"")))) * J53</f>
        <v>0</v>
      </c>
      <c r="J53" s="25"/>
      <c r="K53" s="25"/>
    </row>
    <row r="54" ht="15.75" customHeight="1">
      <c r="A54" s="20"/>
      <c r="B54" s="38" t="s">
        <v>96</v>
      </c>
      <c r="C54" s="39" t="s">
        <v>97</v>
      </c>
      <c r="D54" s="25"/>
      <c r="E54" s="40">
        <f t="shared" si="22"/>
        <v>0</v>
      </c>
      <c r="F54" s="25"/>
      <c r="G54" s="40">
        <f t="shared" si="23"/>
        <v>0</v>
      </c>
      <c r="H54" s="25"/>
      <c r="I54" s="40">
        <f t="shared" si="24"/>
        <v>0</v>
      </c>
      <c r="J54" s="25"/>
      <c r="K54" s="25"/>
    </row>
    <row r="55" ht="15.75" customHeight="1">
      <c r="A55" s="20"/>
      <c r="B55" s="38" t="s">
        <v>98</v>
      </c>
      <c r="C55" s="39" t="s">
        <v>99</v>
      </c>
      <c r="D55" s="25"/>
      <c r="E55" s="40">
        <f t="shared" si="22"/>
        <v>0</v>
      </c>
      <c r="F55" s="25"/>
      <c r="G55" s="40">
        <f t="shared" si="23"/>
        <v>0</v>
      </c>
      <c r="H55" s="25"/>
      <c r="I55" s="40">
        <f t="shared" si="24"/>
        <v>0</v>
      </c>
      <c r="J55" s="25"/>
      <c r="K55" s="25"/>
    </row>
    <row r="56" ht="15.75" customHeight="1">
      <c r="A56" s="20"/>
      <c r="B56" s="38" t="s">
        <v>100</v>
      </c>
      <c r="C56" s="39" t="s">
        <v>101</v>
      </c>
      <c r="D56" s="25"/>
      <c r="E56" s="40">
        <f t="shared" si="22"/>
        <v>0</v>
      </c>
      <c r="F56" s="25"/>
      <c r="G56" s="40">
        <f t="shared" si="23"/>
        <v>0</v>
      </c>
      <c r="H56" s="25"/>
      <c r="I56" s="40">
        <f t="shared" si="24"/>
        <v>0</v>
      </c>
      <c r="J56" s="25"/>
      <c r="K56" s="25"/>
    </row>
    <row r="57" ht="15.75" customHeight="1">
      <c r="A57" s="20"/>
      <c r="B57" s="38" t="s">
        <v>102</v>
      </c>
      <c r="C57" s="39" t="s">
        <v>103</v>
      </c>
      <c r="D57" s="25"/>
      <c r="E57" s="40">
        <f t="shared" si="22"/>
        <v>0</v>
      </c>
      <c r="F57" s="25"/>
      <c r="G57" s="40">
        <f t="shared" si="23"/>
        <v>0</v>
      </c>
      <c r="H57" s="25"/>
      <c r="I57" s="40">
        <f t="shared" si="24"/>
        <v>0</v>
      </c>
      <c r="J57" s="25"/>
      <c r="K57" s="25"/>
    </row>
    <row r="58" ht="15.75" customHeight="1">
      <c r="A58" s="20"/>
      <c r="B58" s="21" t="s">
        <v>104</v>
      </c>
      <c r="C58" s="22"/>
      <c r="D58" s="22"/>
      <c r="E58" s="22" t="str">
        <f>IF(D58="N/A",0,IF(D58="Low",1,IF(D58="Medium",1.3,IF(D58="High",1.5,""))))</f>
        <v/>
      </c>
      <c r="F58" s="22"/>
      <c r="G58" s="22"/>
      <c r="H58" s="22"/>
      <c r="I58" s="22"/>
      <c r="J58" s="23"/>
      <c r="K58" s="23"/>
    </row>
    <row r="59" ht="15.75" customHeight="1">
      <c r="A59" s="24"/>
      <c r="B59" s="28" t="s">
        <v>105</v>
      </c>
      <c r="C59" s="28" t="s">
        <v>106</v>
      </c>
      <c r="D59" s="25"/>
      <c r="E59" s="25">
        <f t="shared" ref="E59:E64" si="25">IF(D59="N/A",0,IF(D59="Low",1,IF(D59="Medium",1.3,IF(D59="High",1.5,"")))) * F59</f>
        <v>0</v>
      </c>
      <c r="F59" s="25"/>
      <c r="G59" s="25">
        <f t="shared" ref="G59:G64" si="26">IF(D59="N/A",0,IF(D59="Low",1,IF(D59="Medium",1.3,IF(D59="High",1.5,"")))) * H59</f>
        <v>0</v>
      </c>
      <c r="H59" s="25"/>
      <c r="I59" s="25">
        <f t="shared" ref="I59:I64" si="27">IF(D59="N/A",0,IF(D59="Low",1,IF(D59="Medium",1.3,IF(D59="High",1.5,"")))) * J59</f>
        <v>0</v>
      </c>
      <c r="J59" s="25"/>
      <c r="K59" s="25">
        <f t="shared" ref="K59:K64" si="28">IFERROR(($E59*J59),"")</f>
        <v>0</v>
      </c>
    </row>
    <row r="60" ht="15.75" customHeight="1">
      <c r="A60" s="24"/>
      <c r="B60" s="27" t="s">
        <v>107</v>
      </c>
      <c r="C60" s="26" t="s">
        <v>108</v>
      </c>
      <c r="D60" s="25"/>
      <c r="E60" s="25">
        <f t="shared" si="25"/>
        <v>0</v>
      </c>
      <c r="F60" s="25"/>
      <c r="G60" s="25">
        <f t="shared" si="26"/>
        <v>0</v>
      </c>
      <c r="H60" s="25"/>
      <c r="I60" s="25">
        <f t="shared" si="27"/>
        <v>0</v>
      </c>
      <c r="J60" s="25"/>
      <c r="K60" s="25">
        <f t="shared" si="28"/>
        <v>0</v>
      </c>
    </row>
    <row r="61" ht="15.75" customHeight="1">
      <c r="A61" s="24"/>
      <c r="B61" s="25" t="s">
        <v>109</v>
      </c>
      <c r="C61" s="26" t="s">
        <v>110</v>
      </c>
      <c r="D61" s="25"/>
      <c r="E61" s="25">
        <f t="shared" si="25"/>
        <v>0</v>
      </c>
      <c r="F61" s="25"/>
      <c r="G61" s="25">
        <f t="shared" si="26"/>
        <v>0</v>
      </c>
      <c r="H61" s="25"/>
      <c r="I61" s="25">
        <f t="shared" si="27"/>
        <v>0</v>
      </c>
      <c r="J61" s="25"/>
      <c r="K61" s="25">
        <f t="shared" si="28"/>
        <v>0</v>
      </c>
    </row>
    <row r="62" ht="15.75" customHeight="1">
      <c r="A62" s="24"/>
      <c r="B62" s="25" t="s">
        <v>111</v>
      </c>
      <c r="C62" s="26" t="s">
        <v>112</v>
      </c>
      <c r="D62" s="25"/>
      <c r="E62" s="25">
        <f t="shared" si="25"/>
        <v>0</v>
      </c>
      <c r="F62" s="25"/>
      <c r="G62" s="25">
        <f t="shared" si="26"/>
        <v>0</v>
      </c>
      <c r="H62" s="25"/>
      <c r="I62" s="25">
        <f t="shared" si="27"/>
        <v>0</v>
      </c>
      <c r="J62" s="25"/>
      <c r="K62" s="25">
        <f t="shared" si="28"/>
        <v>0</v>
      </c>
    </row>
    <row r="63" ht="15.75" customHeight="1">
      <c r="A63" s="29"/>
      <c r="B63" s="25" t="s">
        <v>113</v>
      </c>
      <c r="C63" s="26" t="s">
        <v>114</v>
      </c>
      <c r="D63" s="25"/>
      <c r="E63" s="25">
        <f t="shared" si="25"/>
        <v>0</v>
      </c>
      <c r="F63" s="25"/>
      <c r="G63" s="25">
        <f t="shared" si="26"/>
        <v>0</v>
      </c>
      <c r="H63" s="25"/>
      <c r="I63" s="25">
        <f t="shared" si="27"/>
        <v>0</v>
      </c>
      <c r="J63" s="25"/>
      <c r="K63" s="25">
        <f t="shared" si="28"/>
        <v>0</v>
      </c>
    </row>
    <row r="64" ht="15.75" customHeight="1">
      <c r="A64" s="24"/>
      <c r="B64" s="25" t="s">
        <v>115</v>
      </c>
      <c r="C64" s="26" t="s">
        <v>116</v>
      </c>
      <c r="D64" s="25"/>
      <c r="E64" s="25">
        <f t="shared" si="25"/>
        <v>0</v>
      </c>
      <c r="F64" s="25"/>
      <c r="G64" s="25">
        <f t="shared" si="26"/>
        <v>0</v>
      </c>
      <c r="H64" s="25"/>
      <c r="I64" s="25">
        <f t="shared" si="27"/>
        <v>0</v>
      </c>
      <c r="J64" s="25"/>
      <c r="K64" s="25">
        <f t="shared" si="28"/>
        <v>0</v>
      </c>
    </row>
    <row r="65" ht="15.75" customHeight="1">
      <c r="A65" s="20"/>
      <c r="B65" s="21" t="s">
        <v>117</v>
      </c>
      <c r="C65" s="22"/>
      <c r="D65" s="22"/>
      <c r="E65" s="22" t="str">
        <f>IF(D65="N/A",0,IF(D65="Low",1,IF(D65="Medium",1.3,IF(D65="High",1.5,""))))</f>
        <v/>
      </c>
      <c r="F65" s="22"/>
      <c r="G65" s="22"/>
      <c r="H65" s="22"/>
      <c r="I65" s="22"/>
      <c r="J65" s="23"/>
      <c r="K65" s="23"/>
    </row>
    <row r="66" ht="15.75" customHeight="1">
      <c r="A66" s="29"/>
      <c r="B66" s="25" t="s">
        <v>118</v>
      </c>
      <c r="C66" s="26" t="s">
        <v>119</v>
      </c>
      <c r="D66" s="25"/>
      <c r="E66" s="25"/>
      <c r="F66" s="25"/>
      <c r="G66" s="25"/>
      <c r="H66" s="25"/>
      <c r="I66" s="25"/>
      <c r="J66" s="25"/>
      <c r="K66" s="25"/>
    </row>
    <row r="67" ht="15.75" customHeight="1">
      <c r="A67" s="29"/>
      <c r="B67" s="25" t="s">
        <v>120</v>
      </c>
      <c r="C67" s="26" t="s">
        <v>121</v>
      </c>
      <c r="D67" s="25"/>
      <c r="E67" s="25">
        <f t="shared" ref="E67:E71" si="29">IF(D67="N/A",0,IF(D67="Low",1,IF(D67="Medium",1.3,IF(D67="High",1.5,"")))) * F67</f>
        <v>0</v>
      </c>
      <c r="F67" s="25"/>
      <c r="G67" s="25">
        <f t="shared" ref="G67:G71" si="30">IF(D67="N/A",0,IF(D67="Low",1,IF(D67="Medium",1.3,IF(D67="High",1.5,"")))) * H67</f>
        <v>0</v>
      </c>
      <c r="H67" s="25"/>
      <c r="I67" s="25">
        <f t="shared" ref="I67:I71" si="31">IF(D67="N/A",0,IF(D67="Low",1,IF(D67="Medium",1.3,IF(D67="High",1.5,"")))) * J67</f>
        <v>0</v>
      </c>
      <c r="J67" s="25"/>
      <c r="K67" s="25">
        <f t="shared" ref="K67:K71" si="32">IFERROR(($E67*J67),"")</f>
        <v>0</v>
      </c>
    </row>
    <row r="68" ht="15.75" customHeight="1">
      <c r="A68" s="29"/>
      <c r="B68" s="25" t="s">
        <v>122</v>
      </c>
      <c r="C68" s="26" t="s">
        <v>123</v>
      </c>
      <c r="D68" s="25"/>
      <c r="E68" s="25">
        <f t="shared" si="29"/>
        <v>0</v>
      </c>
      <c r="F68" s="25"/>
      <c r="G68" s="25">
        <f t="shared" si="30"/>
        <v>0</v>
      </c>
      <c r="H68" s="25"/>
      <c r="I68" s="25">
        <f t="shared" si="31"/>
        <v>0</v>
      </c>
      <c r="J68" s="25"/>
      <c r="K68" s="25">
        <f t="shared" si="32"/>
        <v>0</v>
      </c>
    </row>
    <row r="69" ht="15.75" customHeight="1">
      <c r="A69" s="24"/>
      <c r="B69" s="25" t="s">
        <v>124</v>
      </c>
      <c r="C69" s="26" t="s">
        <v>125</v>
      </c>
      <c r="D69" s="25"/>
      <c r="E69" s="25">
        <f t="shared" si="29"/>
        <v>0</v>
      </c>
      <c r="F69" s="25"/>
      <c r="G69" s="25">
        <f t="shared" si="30"/>
        <v>0</v>
      </c>
      <c r="H69" s="25"/>
      <c r="I69" s="25">
        <f t="shared" si="31"/>
        <v>0</v>
      </c>
      <c r="J69" s="25"/>
      <c r="K69" s="25">
        <f t="shared" si="32"/>
        <v>0</v>
      </c>
    </row>
    <row r="70" ht="15.75" customHeight="1">
      <c r="A70" s="24"/>
      <c r="B70" s="25" t="s">
        <v>126</v>
      </c>
      <c r="C70" s="26" t="s">
        <v>127</v>
      </c>
      <c r="D70" s="25"/>
      <c r="E70" s="25">
        <f t="shared" si="29"/>
        <v>0</v>
      </c>
      <c r="F70" s="25"/>
      <c r="G70" s="25">
        <f t="shared" si="30"/>
        <v>0</v>
      </c>
      <c r="H70" s="25"/>
      <c r="I70" s="25">
        <f t="shared" si="31"/>
        <v>0</v>
      </c>
      <c r="J70" s="25"/>
      <c r="K70" s="25">
        <f t="shared" si="32"/>
        <v>0</v>
      </c>
    </row>
    <row r="71" ht="15.75" customHeight="1">
      <c r="A71" s="24"/>
      <c r="B71" s="25" t="s">
        <v>128</v>
      </c>
      <c r="C71" s="26" t="s">
        <v>129</v>
      </c>
      <c r="D71" s="25"/>
      <c r="E71" s="25">
        <f t="shared" si="29"/>
        <v>0</v>
      </c>
      <c r="F71" s="25"/>
      <c r="G71" s="25">
        <f t="shared" si="30"/>
        <v>0</v>
      </c>
      <c r="H71" s="25"/>
      <c r="I71" s="25">
        <f t="shared" si="31"/>
        <v>0</v>
      </c>
      <c r="J71" s="25"/>
      <c r="K71" s="25">
        <f t="shared" si="32"/>
        <v>0</v>
      </c>
    </row>
    <row r="72" ht="15.75" customHeight="1">
      <c r="A72" s="24"/>
      <c r="B72" s="25" t="s">
        <v>130</v>
      </c>
      <c r="C72" s="28" t="s">
        <v>131</v>
      </c>
      <c r="D72" s="25"/>
      <c r="E72" s="25"/>
      <c r="F72" s="25"/>
      <c r="G72" s="25"/>
      <c r="H72" s="25"/>
      <c r="I72" s="25"/>
      <c r="J72" s="25"/>
      <c r="K72" s="25"/>
    </row>
    <row r="73" ht="15.75" customHeight="1">
      <c r="A73" s="24"/>
      <c r="B73" s="27" t="s">
        <v>132</v>
      </c>
      <c r="C73" s="28" t="s">
        <v>133</v>
      </c>
      <c r="D73" s="25"/>
      <c r="E73" s="25"/>
      <c r="F73" s="25"/>
      <c r="G73" s="25"/>
      <c r="H73" s="25"/>
      <c r="I73" s="25"/>
      <c r="J73" s="25"/>
      <c r="K73" s="25"/>
    </row>
    <row r="74" ht="15.75" customHeight="1">
      <c r="A74" s="20"/>
      <c r="B74" s="41" t="s">
        <v>134</v>
      </c>
      <c r="C74" s="42"/>
      <c r="D74" s="42"/>
      <c r="E74" s="42" t="str">
        <f>IF(D74="N/A",0,IF(D74="Low",1,IF(D74="Medium",1.3,IF(D74="High",1.5,""))))</f>
        <v/>
      </c>
      <c r="F74" s="42"/>
      <c r="G74" s="42"/>
      <c r="H74" s="42"/>
      <c r="I74" s="42"/>
      <c r="J74" s="37"/>
      <c r="K74" s="37"/>
    </row>
    <row r="75" ht="15.75" customHeight="1">
      <c r="A75" s="20"/>
      <c r="B75" s="38" t="s">
        <v>135</v>
      </c>
      <c r="C75" s="39" t="s">
        <v>136</v>
      </c>
      <c r="D75" s="25"/>
      <c r="E75" s="40">
        <f t="shared" ref="E75:E84" si="33">IF(D75="N/A",0,IF(D75="Low",1,IF(D75="Medium",1.3,IF(D75="High",1.5,"")))) * F75</f>
        <v>0</v>
      </c>
      <c r="F75" s="25"/>
      <c r="G75" s="40">
        <f t="shared" ref="G75:G84" si="34">IF(D75="N/A",0,IF(D75="Low",1,IF(D75="Medium",1.3,IF(D75="High",1.5,"")))) * H75</f>
        <v>0</v>
      </c>
      <c r="H75" s="25"/>
      <c r="I75" s="40">
        <f t="shared" ref="I75:I84" si="35">IF(D75="N/A",0,IF(D75="Low",1,IF(D75="Medium",1.3,IF(D75="High",1.5,"")))) * J75</f>
        <v>0</v>
      </c>
      <c r="J75" s="25"/>
      <c r="K75" s="25">
        <f t="shared" ref="K75:K84" si="36">IFERROR(($E75*J75),"")</f>
        <v>0</v>
      </c>
    </row>
    <row r="76" ht="15.75" customHeight="1">
      <c r="A76" s="20"/>
      <c r="B76" s="38" t="s">
        <v>137</v>
      </c>
      <c r="C76" s="39" t="s">
        <v>138</v>
      </c>
      <c r="D76" s="25"/>
      <c r="E76" s="40">
        <f t="shared" si="33"/>
        <v>0</v>
      </c>
      <c r="F76" s="25"/>
      <c r="G76" s="40">
        <f t="shared" si="34"/>
        <v>0</v>
      </c>
      <c r="H76" s="25"/>
      <c r="I76" s="40">
        <f t="shared" si="35"/>
        <v>0</v>
      </c>
      <c r="J76" s="25"/>
      <c r="K76" s="25">
        <f t="shared" si="36"/>
        <v>0</v>
      </c>
    </row>
    <row r="77" ht="15.75" customHeight="1">
      <c r="A77" s="20"/>
      <c r="B77" s="38" t="s">
        <v>139</v>
      </c>
      <c r="C77" s="39" t="s">
        <v>140</v>
      </c>
      <c r="D77" s="25"/>
      <c r="E77" s="40">
        <f t="shared" si="33"/>
        <v>0</v>
      </c>
      <c r="F77" s="25"/>
      <c r="G77" s="40">
        <f t="shared" si="34"/>
        <v>0</v>
      </c>
      <c r="H77" s="25"/>
      <c r="I77" s="40">
        <f t="shared" si="35"/>
        <v>0</v>
      </c>
      <c r="J77" s="25"/>
      <c r="K77" s="25">
        <f t="shared" si="36"/>
        <v>0</v>
      </c>
    </row>
    <row r="78" ht="15.75" customHeight="1">
      <c r="A78" s="20"/>
      <c r="B78" s="38" t="s">
        <v>141</v>
      </c>
      <c r="C78" s="39" t="s">
        <v>142</v>
      </c>
      <c r="D78" s="25"/>
      <c r="E78" s="40">
        <f t="shared" si="33"/>
        <v>0</v>
      </c>
      <c r="F78" s="25"/>
      <c r="G78" s="40">
        <f t="shared" si="34"/>
        <v>0</v>
      </c>
      <c r="H78" s="25"/>
      <c r="I78" s="40">
        <f t="shared" si="35"/>
        <v>0</v>
      </c>
      <c r="J78" s="25"/>
      <c r="K78" s="25">
        <f t="shared" si="36"/>
        <v>0</v>
      </c>
    </row>
    <row r="79" ht="15.75" customHeight="1">
      <c r="A79" s="20"/>
      <c r="B79" s="38" t="s">
        <v>143</v>
      </c>
      <c r="C79" s="39" t="s">
        <v>144</v>
      </c>
      <c r="D79" s="25"/>
      <c r="E79" s="40">
        <f t="shared" si="33"/>
        <v>0</v>
      </c>
      <c r="F79" s="25"/>
      <c r="G79" s="40">
        <f t="shared" si="34"/>
        <v>0</v>
      </c>
      <c r="H79" s="25"/>
      <c r="I79" s="40">
        <f t="shared" si="35"/>
        <v>0</v>
      </c>
      <c r="J79" s="25"/>
      <c r="K79" s="25">
        <f t="shared" si="36"/>
        <v>0</v>
      </c>
    </row>
    <row r="80" ht="15.75" customHeight="1">
      <c r="A80" s="20"/>
      <c r="B80" s="38" t="s">
        <v>145</v>
      </c>
      <c r="C80" s="39" t="s">
        <v>146</v>
      </c>
      <c r="D80" s="25"/>
      <c r="E80" s="40">
        <f t="shared" si="33"/>
        <v>0</v>
      </c>
      <c r="F80" s="25"/>
      <c r="G80" s="40">
        <f t="shared" si="34"/>
        <v>0</v>
      </c>
      <c r="H80" s="25"/>
      <c r="I80" s="40">
        <f t="shared" si="35"/>
        <v>0</v>
      </c>
      <c r="J80" s="25"/>
      <c r="K80" s="25">
        <f t="shared" si="36"/>
        <v>0</v>
      </c>
    </row>
    <row r="81" ht="15.75" customHeight="1">
      <c r="A81" s="20"/>
      <c r="B81" s="38" t="s">
        <v>147</v>
      </c>
      <c r="C81" s="39" t="s">
        <v>148</v>
      </c>
      <c r="D81" s="25"/>
      <c r="E81" s="40">
        <f t="shared" si="33"/>
        <v>0</v>
      </c>
      <c r="F81" s="25"/>
      <c r="G81" s="40">
        <f t="shared" si="34"/>
        <v>0</v>
      </c>
      <c r="H81" s="25"/>
      <c r="I81" s="40">
        <f t="shared" si="35"/>
        <v>0</v>
      </c>
      <c r="J81" s="25"/>
      <c r="K81" s="25">
        <f t="shared" si="36"/>
        <v>0</v>
      </c>
    </row>
    <row r="82" ht="15.75" customHeight="1">
      <c r="A82" s="20"/>
      <c r="B82" s="38" t="s">
        <v>149</v>
      </c>
      <c r="C82" s="39" t="s">
        <v>150</v>
      </c>
      <c r="D82" s="25"/>
      <c r="E82" s="40">
        <f t="shared" si="33"/>
        <v>0</v>
      </c>
      <c r="F82" s="25"/>
      <c r="G82" s="40">
        <f t="shared" si="34"/>
        <v>0</v>
      </c>
      <c r="H82" s="25"/>
      <c r="I82" s="40">
        <f t="shared" si="35"/>
        <v>0</v>
      </c>
      <c r="J82" s="25"/>
      <c r="K82" s="25">
        <f t="shared" si="36"/>
        <v>0</v>
      </c>
    </row>
    <row r="83" ht="15.75" customHeight="1">
      <c r="A83" s="20"/>
      <c r="B83" s="38" t="s">
        <v>151</v>
      </c>
      <c r="C83" s="39" t="s">
        <v>152</v>
      </c>
      <c r="D83" s="25"/>
      <c r="E83" s="40">
        <f t="shared" si="33"/>
        <v>0</v>
      </c>
      <c r="F83" s="25"/>
      <c r="G83" s="40">
        <f t="shared" si="34"/>
        <v>0</v>
      </c>
      <c r="H83" s="25"/>
      <c r="I83" s="40">
        <f t="shared" si="35"/>
        <v>0</v>
      </c>
      <c r="J83" s="25"/>
      <c r="K83" s="25">
        <f t="shared" si="36"/>
        <v>0</v>
      </c>
    </row>
    <row r="84" ht="15.75" customHeight="1">
      <c r="A84" s="20"/>
      <c r="B84" s="38" t="s">
        <v>153</v>
      </c>
      <c r="C84" s="39" t="s">
        <v>154</v>
      </c>
      <c r="D84" s="25"/>
      <c r="E84" s="40">
        <f t="shared" si="33"/>
        <v>0</v>
      </c>
      <c r="F84" s="25"/>
      <c r="G84" s="40">
        <f t="shared" si="34"/>
        <v>0</v>
      </c>
      <c r="H84" s="25"/>
      <c r="I84" s="40">
        <f t="shared" si="35"/>
        <v>0</v>
      </c>
      <c r="J84" s="25"/>
      <c r="K84" s="25">
        <f t="shared" si="36"/>
        <v>0</v>
      </c>
    </row>
    <row r="85" ht="15.75" customHeight="1">
      <c r="A85" s="20"/>
      <c r="B85" s="43" t="s">
        <v>155</v>
      </c>
      <c r="C85" s="44"/>
      <c r="D85" s="44"/>
      <c r="E85" s="44">
        <f>SUM(E10:E71)</f>
        <v>0</v>
      </c>
      <c r="F85" s="44">
        <f>E85</f>
        <v>0</v>
      </c>
      <c r="G85" s="44">
        <f>SUM(G10:G71)</f>
        <v>0</v>
      </c>
      <c r="H85" s="44">
        <f>G85</f>
        <v>0</v>
      </c>
      <c r="I85" s="44">
        <f>SUM(I10:I71)</f>
        <v>0</v>
      </c>
      <c r="J85" s="44">
        <f>I85</f>
        <v>0</v>
      </c>
      <c r="K85" s="44"/>
    </row>
  </sheetData>
  <mergeCells count="3">
    <mergeCell ref="B4:D4"/>
    <mergeCell ref="B5:J5"/>
    <mergeCell ref="B6:H6"/>
  </mergeCells>
  <dataValidations>
    <dataValidation type="list" allowBlank="1" sqref="D10:D18 D20:D37 D39:D45 D47:D51 D53:D57 D59:D64 D66:D73 D75:D84">
      <formula1>"High,Medium,Low,N/A"</formula1>
    </dataValidation>
    <dataValidation type="list" allowBlank="1" sqref="F10:F18 H10:H18 J10:J18 F20:F37 H20:H37 J20:J37 F39:F45 H39:H45 J39:J45 F47:F51 H47:H51 J47:J51 F53:F57 H53:H57 J53:J57 F59:F64 H59:H64 J59:J64 F66:F73 H66:H73 J66:J73 F75:F84 H75:H84 J75:J84">
      <formula1>"0.0,1.0,2.0,3.0,4.0,5.0"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6" width="12.63"/>
  </cols>
  <sheetData>
    <row r="1" ht="15.75" customHeight="1">
      <c r="A1" s="45" t="s">
        <v>156</v>
      </c>
      <c r="B1" s="45">
        <v>1.5</v>
      </c>
    </row>
    <row r="2" ht="15.75" customHeight="1">
      <c r="A2" s="45" t="s">
        <v>157</v>
      </c>
      <c r="B2" s="45">
        <v>1.3</v>
      </c>
    </row>
    <row r="3" ht="15.75" customHeight="1">
      <c r="A3" s="45" t="s">
        <v>158</v>
      </c>
      <c r="B3" s="45">
        <v>1.0</v>
      </c>
    </row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