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CARMAC\Desktop\"/>
    </mc:Choice>
  </mc:AlternateContent>
  <xr:revisionPtr revIDLastSave="0" documentId="8_{0517D9CC-510F-4213-91A6-CE8C2402AF9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ipments" sheetId="1" r:id="rId1"/>
    <sheet name="Temp Living" sheetId="2" r:id="rId2"/>
    <sheet name="Final Trip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47" i="3" l="1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5" i="3"/>
  <c r="L94" i="2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6" i="1"/>
  <c r="X5" i="1"/>
  <c r="X183" i="1" l="1"/>
</calcChain>
</file>

<file path=xl/sharedStrings.xml><?xml version="1.0" encoding="utf-8"?>
<sst xmlns="http://schemas.openxmlformats.org/spreadsheetml/2006/main" count="3012" uniqueCount="320">
  <si>
    <t>Shipment ID</t>
  </si>
  <si>
    <t>Transferee Name</t>
  </si>
  <si>
    <t>File ID</t>
  </si>
  <si>
    <t>Origin Street Add1</t>
  </si>
  <si>
    <t>Origin City</t>
  </si>
  <si>
    <t>Origin State</t>
  </si>
  <si>
    <t>Origin Country</t>
  </si>
  <si>
    <t>Dest Street Add1</t>
  </si>
  <si>
    <t>Destination City</t>
  </si>
  <si>
    <t>Destination State</t>
  </si>
  <si>
    <t>Destination Country</t>
  </si>
  <si>
    <t>Mode</t>
  </si>
  <si>
    <t>Actual Delivery Date</t>
  </si>
  <si>
    <t>Mode Desc</t>
  </si>
  <si>
    <t>Emissions Factor</t>
  </si>
  <si>
    <t>Weight Lbs</t>
  </si>
  <si>
    <t>Weight Tons</t>
  </si>
  <si>
    <t>Mileage</t>
  </si>
  <si>
    <t>Ton Mileage</t>
  </si>
  <si>
    <t>CO2 Grams</t>
  </si>
  <si>
    <t>CO2 Tons</t>
  </si>
  <si>
    <t>Cost Per Ton of Emissions</t>
  </si>
  <si>
    <t>Total Cost</t>
  </si>
  <si>
    <t>Georgetown</t>
  </si>
  <si>
    <t>CANADA</t>
  </si>
  <si>
    <t>Petaluma</t>
  </si>
  <si>
    <t>CA</t>
  </si>
  <si>
    <t>USA</t>
  </si>
  <si>
    <t>INLD</t>
  </si>
  <si>
    <t>Land</t>
  </si>
  <si>
    <t>San Diego</t>
  </si>
  <si>
    <t>Bremen</t>
  </si>
  <si>
    <t>GERMANY</t>
  </si>
  <si>
    <t>AIR</t>
  </si>
  <si>
    <t>Air</t>
  </si>
  <si>
    <t>CHINA</t>
  </si>
  <si>
    <t>AUSTRALIA</t>
  </si>
  <si>
    <t>SURF</t>
  </si>
  <si>
    <t>Sea</t>
  </si>
  <si>
    <t>Shanghai</t>
  </si>
  <si>
    <t>NY</t>
  </si>
  <si>
    <t>Fort Collins</t>
  </si>
  <si>
    <t>Eindhoven</t>
  </si>
  <si>
    <t>NETHERLANDS</t>
  </si>
  <si>
    <t>Groningen</t>
  </si>
  <si>
    <t>Apex</t>
  </si>
  <si>
    <t>NC</t>
  </si>
  <si>
    <t>Medford</t>
  </si>
  <si>
    <t>MA</t>
  </si>
  <si>
    <t>Basingstoke</t>
  </si>
  <si>
    <t>UNITED KINGDOM</t>
  </si>
  <si>
    <t>Horsham</t>
  </si>
  <si>
    <t>Feretino</t>
  </si>
  <si>
    <t>ITALY</t>
  </si>
  <si>
    <t>Milpitas,</t>
  </si>
  <si>
    <t>München</t>
  </si>
  <si>
    <t>Turnhout</t>
  </si>
  <si>
    <t>BELGIUM</t>
  </si>
  <si>
    <t>'s-Graveland</t>
  </si>
  <si>
    <t>Lengnau</t>
  </si>
  <si>
    <t>SWITZERLAND</t>
  </si>
  <si>
    <t>Knivsta</t>
  </si>
  <si>
    <t>SWEDEN</t>
  </si>
  <si>
    <t>Staufen</t>
  </si>
  <si>
    <t>Victoria 3149</t>
  </si>
  <si>
    <t>London</t>
  </si>
  <si>
    <t>Carlsbad</t>
  </si>
  <si>
    <t>Paisley</t>
  </si>
  <si>
    <t>Toronto Ontario</t>
  </si>
  <si>
    <t>Cincinnati</t>
  </si>
  <si>
    <t>OH</t>
  </si>
  <si>
    <t>Upton</t>
  </si>
  <si>
    <t>Florence</t>
  </si>
  <si>
    <t>SC</t>
  </si>
  <si>
    <t>Jamesville</t>
  </si>
  <si>
    <t>wakefield</t>
  </si>
  <si>
    <t>Rye Brook</t>
  </si>
  <si>
    <t>Wayland</t>
  </si>
  <si>
    <t>Rocky Ridge</t>
  </si>
  <si>
    <t>MD</t>
  </si>
  <si>
    <t>Foxborough</t>
  </si>
  <si>
    <t>Wildwood</t>
  </si>
  <si>
    <t>MO</t>
  </si>
  <si>
    <t>Newtown</t>
  </si>
  <si>
    <t>PA</t>
  </si>
  <si>
    <t>Moscow</t>
  </si>
  <si>
    <t>RUSSIAN FEDERATION</t>
  </si>
  <si>
    <t>Sunnyvale</t>
  </si>
  <si>
    <t>San Francisco</t>
  </si>
  <si>
    <t>Glenview</t>
  </si>
  <si>
    <t>IL</t>
  </si>
  <si>
    <t>Woodland Hills</t>
  </si>
  <si>
    <t>Auburn</t>
  </si>
  <si>
    <t>AL</t>
  </si>
  <si>
    <t>Somerset</t>
  </si>
  <si>
    <t>NJ</t>
  </si>
  <si>
    <t>Greenville</t>
  </si>
  <si>
    <t>Winterville</t>
  </si>
  <si>
    <t>Spring Lake Park</t>
  </si>
  <si>
    <t>MN</t>
  </si>
  <si>
    <t>Olathe</t>
  </si>
  <si>
    <t>KS</t>
  </si>
  <si>
    <t>Ellisville</t>
  </si>
  <si>
    <t>Irvine</t>
  </si>
  <si>
    <t>Fremont</t>
  </si>
  <si>
    <t>Mason</t>
  </si>
  <si>
    <t>St. Louis</t>
  </si>
  <si>
    <t>Clarksville</t>
  </si>
  <si>
    <t>TN</t>
  </si>
  <si>
    <t>Liberty Twp</t>
  </si>
  <si>
    <t>Seattle</t>
  </si>
  <si>
    <t>WA</t>
  </si>
  <si>
    <t>Hangzhou</t>
  </si>
  <si>
    <t>Canton</t>
  </si>
  <si>
    <t>Boston</t>
  </si>
  <si>
    <t>Pepperell</t>
  </si>
  <si>
    <t>Montvale</t>
  </si>
  <si>
    <t>Strasbourg</t>
  </si>
  <si>
    <t>FRANCE</t>
  </si>
  <si>
    <t>Reston</t>
  </si>
  <si>
    <t>VA</t>
  </si>
  <si>
    <t>Dorchester</t>
  </si>
  <si>
    <t>Lexington</t>
  </si>
  <si>
    <t>Chesterfield</t>
  </si>
  <si>
    <t>Burlington</t>
  </si>
  <si>
    <t>Munchen</t>
  </si>
  <si>
    <t>New York</t>
  </si>
  <si>
    <t>Del Mar</t>
  </si>
  <si>
    <t>St Louis</t>
  </si>
  <si>
    <t>Hopkinton</t>
  </si>
  <si>
    <t>Hillsborough</t>
  </si>
  <si>
    <t>South San Francisco</t>
  </si>
  <si>
    <t>San Mateo</t>
  </si>
  <si>
    <t>Wellesley</t>
  </si>
  <si>
    <t>Livermore</t>
  </si>
  <si>
    <t>Manchester area</t>
  </si>
  <si>
    <t>NH</t>
  </si>
  <si>
    <t>Merrimack</t>
  </si>
  <si>
    <t>Boulder</t>
  </si>
  <si>
    <t>CO</t>
  </si>
  <si>
    <t>san carlos</t>
  </si>
  <si>
    <t>Racine</t>
  </si>
  <si>
    <t>WI</t>
  </si>
  <si>
    <t>San Marcos</t>
  </si>
  <si>
    <t>Falmouth</t>
  </si>
  <si>
    <t>ME</t>
  </si>
  <si>
    <t>Miami</t>
  </si>
  <si>
    <t>FL</t>
  </si>
  <si>
    <t>Westwood</t>
  </si>
  <si>
    <t>CT</t>
  </si>
  <si>
    <t>Grimesland</t>
  </si>
  <si>
    <t>Baltimore</t>
  </si>
  <si>
    <t>Waltham</t>
  </si>
  <si>
    <t>Tijuana</t>
  </si>
  <si>
    <t>MEXICO</t>
  </si>
  <si>
    <t>Logan</t>
  </si>
  <si>
    <t>UT</t>
  </si>
  <si>
    <t>Bethesda</t>
  </si>
  <si>
    <t>Franklin</t>
  </si>
  <si>
    <t>Waynesboro</t>
  </si>
  <si>
    <t>Middletown</t>
  </si>
  <si>
    <t>Greensboro</t>
  </si>
  <si>
    <t>Santa Clara</t>
  </si>
  <si>
    <t>Uppsala</t>
  </si>
  <si>
    <t>Stockholm</t>
  </si>
  <si>
    <t>Lancashire</t>
  </si>
  <si>
    <t>I-20900 Monza MB</t>
  </si>
  <si>
    <t>Swindon</t>
  </si>
  <si>
    <t>Hämeenlinna</t>
  </si>
  <si>
    <t>FINLAND</t>
  </si>
  <si>
    <t>TBC</t>
  </si>
  <si>
    <t>BOSTON</t>
  </si>
  <si>
    <t>West Hollywood</t>
  </si>
  <si>
    <t>Illkirch</t>
  </si>
  <si>
    <t>Nantes</t>
  </si>
  <si>
    <t>Le Pouliguen</t>
  </si>
  <si>
    <t>Guérande</t>
  </si>
  <si>
    <t>Hampshire</t>
  </si>
  <si>
    <t>Victoria</t>
  </si>
  <si>
    <t>Perthshire</t>
  </si>
  <si>
    <t>Carcavelos</t>
  </si>
  <si>
    <t>PORTUGAL</t>
  </si>
  <si>
    <t>Vancouver</t>
  </si>
  <si>
    <t>Freiburg</t>
  </si>
  <si>
    <t>Breda</t>
  </si>
  <si>
    <t>Tuscaloosa</t>
  </si>
  <si>
    <t>Portland</t>
  </si>
  <si>
    <t>OR</t>
  </si>
  <si>
    <t>Arden</t>
  </si>
  <si>
    <t>Bethlehem</t>
  </si>
  <si>
    <t>Gaithersburg</t>
  </si>
  <si>
    <t>San Antonio</t>
  </si>
  <si>
    <t>TX</t>
  </si>
  <si>
    <t>Hillsboro</t>
  </si>
  <si>
    <t>Ewa Beach</t>
  </si>
  <si>
    <t>HI</t>
  </si>
  <si>
    <t>Long Beach</t>
  </si>
  <si>
    <t>Granger</t>
  </si>
  <si>
    <t>IN</t>
  </si>
  <si>
    <t>St. Charles</t>
  </si>
  <si>
    <t>Blue Ash</t>
  </si>
  <si>
    <t>Saffron Walden</t>
  </si>
  <si>
    <t>Gibsonia</t>
  </si>
  <si>
    <t>Wexford</t>
  </si>
  <si>
    <t>Aliquippa</t>
  </si>
  <si>
    <t>Weaverville</t>
  </si>
  <si>
    <t>Macedonia</t>
  </si>
  <si>
    <t>San Jose</t>
  </si>
  <si>
    <t>Antioch</t>
  </si>
  <si>
    <t>Scotch Plains</t>
  </si>
  <si>
    <t>Wake Forest</t>
  </si>
  <si>
    <t>Dungarvan</t>
  </si>
  <si>
    <t>IRELAND</t>
  </si>
  <si>
    <t>Athens</t>
  </si>
  <si>
    <t>GA</t>
  </si>
  <si>
    <t>Yardley</t>
  </si>
  <si>
    <t>Scottsdale</t>
  </si>
  <si>
    <t>AZ</t>
  </si>
  <si>
    <t>Austin</t>
  </si>
  <si>
    <t>Hopkintown</t>
  </si>
  <si>
    <t>Beaverton</t>
  </si>
  <si>
    <t>Leominster</t>
  </si>
  <si>
    <t>St. Peters</t>
  </si>
  <si>
    <t>New York City</t>
  </si>
  <si>
    <t>Haymarket</t>
  </si>
  <si>
    <t>Providence</t>
  </si>
  <si>
    <t>Murfreesboro</t>
  </si>
  <si>
    <t>Rockford</t>
  </si>
  <si>
    <t>Eugene</t>
  </si>
  <si>
    <t>Carrigaline</t>
  </si>
  <si>
    <t>Belmont</t>
  </si>
  <si>
    <t>Easley</t>
  </si>
  <si>
    <t>Asheville</t>
  </si>
  <si>
    <t>Staten Island</t>
  </si>
  <si>
    <t>Oceanside</t>
  </si>
  <si>
    <t>Germantown</t>
  </si>
  <si>
    <t>Vernon Hills</t>
  </si>
  <si>
    <t>Cambridge</t>
  </si>
  <si>
    <t>Chelmsford</t>
  </si>
  <si>
    <t>Marietta</t>
  </si>
  <si>
    <t>Vega Alta</t>
  </si>
  <si>
    <t>PR</t>
  </si>
  <si>
    <t>PUERTO RICO &amp; OTHER US TERRITORIES</t>
  </si>
  <si>
    <t>Wallingford</t>
  </si>
  <si>
    <t>Sussex</t>
  </si>
  <si>
    <t>Webster</t>
  </si>
  <si>
    <t>Pleasanton</t>
  </si>
  <si>
    <t>Pittsburgh</t>
  </si>
  <si>
    <t>Lake Zurich</t>
  </si>
  <si>
    <t>Fletcher</t>
  </si>
  <si>
    <t>Pasadena</t>
  </si>
  <si>
    <t>Jersey City</t>
  </si>
  <si>
    <t>Camp Hill</t>
  </si>
  <si>
    <t>Westborough</t>
  </si>
  <si>
    <t>Sudbury</t>
  </si>
  <si>
    <t>Pleasantville</t>
  </si>
  <si>
    <t>Richmond</t>
  </si>
  <si>
    <t>Lenexa</t>
  </si>
  <si>
    <t>Lake Worth</t>
  </si>
  <si>
    <t>Campbell</t>
  </si>
  <si>
    <t>Boca Raton</t>
  </si>
  <si>
    <t>Cypress</t>
  </si>
  <si>
    <t>Alexander</t>
  </si>
  <si>
    <t>Oakbrook Terrace</t>
  </si>
  <si>
    <t>Corte Madera</t>
  </si>
  <si>
    <t>Lynnwood</t>
  </si>
  <si>
    <t>Northridge</t>
  </si>
  <si>
    <t>Clayton</t>
  </si>
  <si>
    <t>Smyrna</t>
  </si>
  <si>
    <t>Bend</t>
  </si>
  <si>
    <t>Sandy</t>
  </si>
  <si>
    <t>Zionsville</t>
  </si>
  <si>
    <t>North Andover</t>
  </si>
  <si>
    <t>Orem</t>
  </si>
  <si>
    <t>Vista</t>
  </si>
  <si>
    <t>West Chester</t>
  </si>
  <si>
    <t>Derwood</t>
  </si>
  <si>
    <t>Nevada City</t>
  </si>
  <si>
    <t>Marlborough</t>
  </si>
  <si>
    <t>Gainesville</t>
  </si>
  <si>
    <t>GAINESVILLE</t>
  </si>
  <si>
    <t>Wichita</t>
  </si>
  <si>
    <t>Tracy</t>
  </si>
  <si>
    <t>Sum:</t>
  </si>
  <si>
    <t>Sub Service ID</t>
  </si>
  <si>
    <t>Months</t>
  </si>
  <si>
    <t>Num of Bedroom</t>
  </si>
  <si>
    <t>Housing Type</t>
  </si>
  <si>
    <t>Property Name</t>
  </si>
  <si>
    <t>Move-in / Check-In Date Act</t>
  </si>
  <si>
    <t>Move-out / Check-out Date Act</t>
  </si>
  <si>
    <t>Num. Of Family Mem.</t>
  </si>
  <si>
    <t>Num of Nights</t>
  </si>
  <si>
    <t>Temp Living Rate Based on Fam Members</t>
  </si>
  <si>
    <t>TL Carbon Offset Calc</t>
  </si>
  <si>
    <t>Corporate Apartment</t>
  </si>
  <si>
    <t>Hotel</t>
  </si>
  <si>
    <t>Sub Service Type</t>
  </si>
  <si>
    <t>Count Family Members Joining FT</t>
  </si>
  <si>
    <t>FT Orig Address</t>
  </si>
  <si>
    <t>FT Dest Address</t>
  </si>
  <si>
    <t>Orig Dest Driving Mileage</t>
  </si>
  <si>
    <t>Flying Mileage</t>
  </si>
  <si>
    <t>Weight @ 250 lbs per member</t>
  </si>
  <si>
    <t>FT Weight Tons</t>
  </si>
  <si>
    <t>FT Ton Mileage</t>
  </si>
  <si>
    <t>FT CO2 Grams</t>
  </si>
  <si>
    <t>FT CO2 Metric Tons</t>
  </si>
  <si>
    <t>FT Total Cost</t>
  </si>
  <si>
    <t>Travel Final Trip</t>
  </si>
  <si>
    <t>ACME Chemicals - Delivered Shipments Between 01/01/2021 and 12/31/2021</t>
  </si>
  <si>
    <t>ACME Chemical - Final Trip Between 01/01/2021 and 12/31/2021</t>
  </si>
  <si>
    <t>XXXXXXX</t>
  </si>
  <si>
    <t>XXXXXX</t>
  </si>
  <si>
    <t>xxxxxxxxxxxxxxxxx</t>
  </si>
  <si>
    <t>ACME Chemical - Temp Living Move out  Between XX/XX/XXXX and XX/XX/XXXX</t>
  </si>
  <si>
    <t>xxxxxxxxxxxxxxxxxxx</t>
  </si>
  <si>
    <t>Sample Address, City, Country</t>
  </si>
  <si>
    <t>xxxxxxxxxxxxxxxxxxxxxx</t>
  </si>
  <si>
    <t>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</si>
</sst>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\/d\/yyyy"/>
    <numFmt numFmtId="165" formatCode="\$#,##0.00"/>
    <numFmt numFmtId="166" formatCode="&quot;$&quot;#,##0.00"/>
  </numFmts>
  <fonts count="13" x14ac:knownFonts="1">
    <font>
      <sz val="10"/>
      <color rgb="FF000000"/>
      <name val="Arial"/>
    </font>
    <font>
      <sz val="9"/>
      <color rgb="FF333333"/>
      <name val="Century Gothic"/>
    </font>
    <font>
      <b/>
      <sz val="10"/>
      <color rgb="FFFFFFFF"/>
      <name val="Century Gothic"/>
    </font>
    <font>
      <sz val="9"/>
      <color rgb="FF000000"/>
      <name val="Century Gothic"/>
    </font>
    <font>
      <b/>
      <sz val="9"/>
      <color rgb="FFFFFFFF"/>
      <name val="Century Gothic"/>
    </font>
    <font>
      <b/>
      <u/>
      <sz val="12"/>
      <color rgb="FF333333"/>
      <name val="Century Gothic"/>
    </font>
    <font>
      <sz val="8"/>
      <color rgb="FF000000"/>
      <name val="Century Gothic"/>
    </font>
    <font>
      <b/>
      <sz val="8"/>
      <color rgb="FFFFFFFF"/>
      <name val="Century Gothic"/>
    </font>
    <font>
      <b/>
      <sz val="12"/>
      <color rgb="FFFFFFFF"/>
      <name val="Century Gothic"/>
    </font>
    <font>
      <sz val="10"/>
      <color rgb="FF000000"/>
      <name val="Century Gothic"/>
    </font>
    <font>
      <b/>
      <u/>
      <sz val="12"/>
      <color rgb="FF333333"/>
      <name val="Century Gothic"/>
      <family val="2"/>
    </font>
    <font>
      <sz val="9"/>
      <color rgb="FF333333"/>
      <name val="Century Gothic"/>
      <family val="2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F97B5"/>
        <bgColor rgb="FFFFFFFF"/>
      </patternFill>
    </fill>
  </fills>
  <borders count="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BCBCBC"/>
      </top>
      <bottom style="thin">
        <color rgb="FFBCBCBC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left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right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left" vertical="center" wrapText="1"/>
    </xf>
    <xf numFmtId="4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165" fontId="6" fillId="2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165" fontId="7" fillId="3" borderId="2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1" fontId="9" fillId="2" borderId="2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49" fontId="8" fillId="3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166" fontId="1" fillId="2" borderId="0" xfId="0" applyNumberFormat="1" applyFont="1" applyFill="1" applyAlignment="1">
      <alignment horizontal="left"/>
    </xf>
    <xf numFmtId="166" fontId="2" fillId="3" borderId="1" xfId="0" applyNumberFormat="1" applyFont="1" applyFill="1" applyBorder="1" applyAlignment="1">
      <alignment horizontal="center" vertical="center" wrapText="1"/>
    </xf>
    <xf numFmtId="166" fontId="3" fillId="2" borderId="2" xfId="0" applyNumberFormat="1" applyFont="1" applyFill="1" applyBorder="1" applyAlignment="1">
      <alignment horizontal="right" vertical="center" wrapText="1"/>
    </xf>
    <xf numFmtId="166" fontId="4" fillId="3" borderId="2" xfId="0" applyNumberFormat="1" applyFont="1" applyFill="1" applyBorder="1" applyAlignment="1">
      <alignment horizontal="right" vertical="center" wrapText="1"/>
    </xf>
    <xf numFmtId="166" fontId="0" fillId="0" borderId="0" xfId="0" applyNumberFormat="1"/>
    <xf numFmtId="166" fontId="8" fillId="3" borderId="1" xfId="0" applyNumberFormat="1" applyFont="1" applyFill="1" applyBorder="1" applyAlignment="1">
      <alignment horizontal="center" vertical="center" wrapText="1"/>
    </xf>
    <xf numFmtId="166" fontId="9" fillId="2" borderId="2" xfId="0" applyNumberFormat="1" applyFont="1" applyFill="1" applyBorder="1" applyAlignment="1">
      <alignment horizontal="center" vertical="center" wrapText="1"/>
    </xf>
    <xf numFmtId="166" fontId="8" fillId="3" borderId="2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left" vertical="center"/>
    </xf>
    <xf numFmtId="49" fontId="10" fillId="2" borderId="0" xfId="0" applyNumberFormat="1" applyFont="1" applyFill="1" applyAlignment="1">
      <alignment horizontal="left" vertical="center"/>
    </xf>
    <xf numFmtId="0" fontId="11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184"/>
  <sheetViews>
    <sheetView tabSelected="1" zoomScale="87" zoomScaleNormal="87" workbookViewId="0">
      <selection activeCell="AA11" sqref="AA11"/>
    </sheetView>
  </sheetViews>
  <sheetFormatPr defaultRowHeight="13.2" x14ac:dyDescent="0.25"/>
  <cols>
    <col min="1" max="1" width="0.33203125" customWidth="1"/>
    <col min="2" max="2" width="11.21875" customWidth="1"/>
    <col min="3" max="3" width="30.5546875" customWidth="1"/>
    <col min="4" max="4" width="15.21875" customWidth="1"/>
    <col min="5" max="6" width="30.5546875" customWidth="1"/>
    <col min="7" max="7" width="15.21875" customWidth="1"/>
    <col min="8" max="8" width="24.6640625" customWidth="1"/>
    <col min="9" max="9" width="48.109375" customWidth="1"/>
    <col min="10" max="10" width="26" customWidth="1"/>
    <col min="11" max="11" width="15.6640625" customWidth="1"/>
    <col min="12" max="12" width="33.5546875" customWidth="1"/>
    <col min="13" max="13" width="12.21875" customWidth="1"/>
    <col min="14" max="14" width="14" customWidth="1"/>
    <col min="15" max="15" width="10.6640625" customWidth="1"/>
    <col min="16" max="16" width="11.21875" customWidth="1"/>
    <col min="17" max="19" width="10.6640625" customWidth="1"/>
    <col min="20" max="20" width="13" customWidth="1"/>
    <col min="21" max="21" width="12.77734375" customWidth="1"/>
    <col min="22" max="22" width="10.6640625" customWidth="1"/>
    <col min="23" max="23" width="11.21875" style="36" hidden="1" customWidth="1"/>
    <col min="24" max="24" width="10.6640625" style="36" customWidth="1"/>
    <col min="25" max="25" width="4.6640625" customWidth="1"/>
  </cols>
  <sheetData>
    <row r="1" spans="2:24" s="1" customFormat="1" ht="6.9" customHeight="1" x14ac:dyDescent="0.3">
      <c r="W1" s="32"/>
      <c r="X1" s="32"/>
    </row>
    <row r="2" spans="2:24" s="42" customFormat="1" ht="23.4" customHeight="1" x14ac:dyDescent="0.3">
      <c r="B2" s="41" t="s">
        <v>310</v>
      </c>
      <c r="C2" s="41"/>
      <c r="D2" s="41"/>
      <c r="E2" s="41"/>
      <c r="F2" s="41"/>
    </row>
    <row r="3" spans="2:24" s="1" customFormat="1" ht="21.3" customHeight="1" x14ac:dyDescent="0.3">
      <c r="W3" s="32"/>
      <c r="X3" s="32"/>
    </row>
    <row r="4" spans="2:24" s="1" customFormat="1" ht="50.1" customHeight="1" x14ac:dyDescent="0.3"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2" t="s">
        <v>12</v>
      </c>
      <c r="O4" s="2" t="s">
        <v>13</v>
      </c>
      <c r="P4" s="2" t="s">
        <v>14</v>
      </c>
      <c r="Q4" s="2" t="s">
        <v>15</v>
      </c>
      <c r="R4" s="2" t="s">
        <v>16</v>
      </c>
      <c r="S4" s="2" t="s">
        <v>17</v>
      </c>
      <c r="T4" s="2" t="s">
        <v>18</v>
      </c>
      <c r="U4" s="2" t="s">
        <v>19</v>
      </c>
      <c r="V4" s="2" t="s">
        <v>20</v>
      </c>
      <c r="W4" s="33" t="s">
        <v>21</v>
      </c>
      <c r="X4" s="33" t="s">
        <v>22</v>
      </c>
    </row>
    <row r="5" spans="2:24" s="1" customFormat="1" ht="19.649999999999999" customHeight="1" x14ac:dyDescent="0.3">
      <c r="B5" s="26" t="s">
        <v>312</v>
      </c>
      <c r="C5" s="5" t="s">
        <v>318</v>
      </c>
      <c r="D5" s="4" t="s">
        <v>319</v>
      </c>
      <c r="E5" s="27" t="s">
        <v>317</v>
      </c>
      <c r="F5" s="5" t="s">
        <v>23</v>
      </c>
      <c r="G5" s="3"/>
      <c r="H5" s="5" t="s">
        <v>24</v>
      </c>
      <c r="I5" s="27" t="s">
        <v>317</v>
      </c>
      <c r="J5" s="5" t="s">
        <v>25</v>
      </c>
      <c r="K5" s="3" t="s">
        <v>26</v>
      </c>
      <c r="L5" s="3" t="s">
        <v>27</v>
      </c>
      <c r="M5" s="3" t="s">
        <v>28</v>
      </c>
      <c r="N5" s="6">
        <v>44441</v>
      </c>
      <c r="O5" s="3" t="s">
        <v>29</v>
      </c>
      <c r="P5" s="7">
        <v>161.80000000000001</v>
      </c>
      <c r="Q5" s="8">
        <v>3260</v>
      </c>
      <c r="R5" s="8">
        <v>1.63</v>
      </c>
      <c r="S5" s="8">
        <v>2233.23</v>
      </c>
      <c r="T5" s="8">
        <v>3640.1649000000002</v>
      </c>
      <c r="U5" s="8">
        <v>588978.68082000001</v>
      </c>
      <c r="V5" s="8">
        <v>0.58897868082000004</v>
      </c>
      <c r="W5" s="34">
        <v>8</v>
      </c>
      <c r="X5" s="34">
        <f>W5*V5</f>
        <v>4.7118294465600004</v>
      </c>
    </row>
    <row r="6" spans="2:24" s="1" customFormat="1" ht="19.649999999999999" customHeight="1" x14ac:dyDescent="0.3">
      <c r="B6" s="26" t="s">
        <v>312</v>
      </c>
      <c r="C6" s="5" t="s">
        <v>318</v>
      </c>
      <c r="D6" s="4" t="s">
        <v>319</v>
      </c>
      <c r="E6" s="27" t="s">
        <v>317</v>
      </c>
      <c r="F6" s="5" t="s">
        <v>30</v>
      </c>
      <c r="G6" s="3" t="s">
        <v>26</v>
      </c>
      <c r="H6" s="5" t="s">
        <v>27</v>
      </c>
      <c r="I6" s="27" t="s">
        <v>317</v>
      </c>
      <c r="J6" s="5" t="s">
        <v>31</v>
      </c>
      <c r="K6" s="3"/>
      <c r="L6" s="3" t="s">
        <v>32</v>
      </c>
      <c r="M6" s="3" t="s">
        <v>33</v>
      </c>
      <c r="N6" s="6">
        <v>44265</v>
      </c>
      <c r="O6" s="3" t="s">
        <v>34</v>
      </c>
      <c r="P6" s="7">
        <v>647.20000000000005</v>
      </c>
      <c r="Q6" s="8">
        <v>579</v>
      </c>
      <c r="R6" s="8">
        <v>0.28949999999999998</v>
      </c>
      <c r="S6" s="8">
        <v>5680.94</v>
      </c>
      <c r="T6" s="8">
        <v>1644.63213</v>
      </c>
      <c r="U6" s="8">
        <v>1064405.914536</v>
      </c>
      <c r="V6" s="8">
        <v>1.0644059145360001</v>
      </c>
      <c r="W6" s="34">
        <v>8</v>
      </c>
      <c r="X6" s="34">
        <f>W6*V6</f>
        <v>8.5152473162880007</v>
      </c>
    </row>
    <row r="7" spans="2:24" s="1" customFormat="1" ht="30.3" customHeight="1" x14ac:dyDescent="0.3">
      <c r="B7" s="26" t="s">
        <v>312</v>
      </c>
      <c r="C7" s="5" t="s">
        <v>318</v>
      </c>
      <c r="D7" s="4" t="s">
        <v>319</v>
      </c>
      <c r="E7" s="27" t="s">
        <v>317</v>
      </c>
      <c r="F7" s="5" t="s">
        <v>39</v>
      </c>
      <c r="G7" s="3" t="s">
        <v>40</v>
      </c>
      <c r="H7" s="5" t="s">
        <v>35</v>
      </c>
      <c r="I7" s="27" t="s">
        <v>317</v>
      </c>
      <c r="J7" s="5" t="s">
        <v>41</v>
      </c>
      <c r="K7" s="3"/>
      <c r="L7" s="3" t="s">
        <v>27</v>
      </c>
      <c r="M7" s="3" t="s">
        <v>33</v>
      </c>
      <c r="N7" s="6">
        <v>44229</v>
      </c>
      <c r="O7" s="3" t="s">
        <v>34</v>
      </c>
      <c r="P7" s="7">
        <v>647.20000000000005</v>
      </c>
      <c r="Q7" s="8">
        <v>482</v>
      </c>
      <c r="R7" s="8">
        <v>0.24099999999999999</v>
      </c>
      <c r="S7" s="8">
        <v>1621.54</v>
      </c>
      <c r="T7" s="8">
        <v>390.79113999999998</v>
      </c>
      <c r="U7" s="8">
        <v>252920.02580800001</v>
      </c>
      <c r="V7" s="8">
        <v>0.25292002580799999</v>
      </c>
      <c r="W7" s="34">
        <v>8</v>
      </c>
      <c r="X7" s="34">
        <f t="shared" ref="X7:X66" si="0">W7*V7</f>
        <v>2.0233602064639999</v>
      </c>
    </row>
    <row r="8" spans="2:24" s="1" customFormat="1" ht="19.649999999999999" customHeight="1" x14ac:dyDescent="0.3">
      <c r="B8" s="26" t="s">
        <v>312</v>
      </c>
      <c r="C8" s="5" t="s">
        <v>318</v>
      </c>
      <c r="D8" s="4" t="s">
        <v>319</v>
      </c>
      <c r="E8" s="27" t="s">
        <v>317</v>
      </c>
      <c r="F8" s="5" t="s">
        <v>39</v>
      </c>
      <c r="G8" s="3"/>
      <c r="H8" s="5" t="s">
        <v>35</v>
      </c>
      <c r="I8" s="27" t="s">
        <v>317</v>
      </c>
      <c r="J8" s="5" t="s">
        <v>42</v>
      </c>
      <c r="K8" s="3"/>
      <c r="L8" s="3" t="s">
        <v>43</v>
      </c>
      <c r="M8" s="3" t="s">
        <v>33</v>
      </c>
      <c r="N8" s="6">
        <v>44306</v>
      </c>
      <c r="O8" s="3" t="s">
        <v>34</v>
      </c>
      <c r="P8" s="7">
        <v>647.20000000000005</v>
      </c>
      <c r="Q8" s="8">
        <v>456</v>
      </c>
      <c r="R8" s="8">
        <v>0.22800000000000001</v>
      </c>
      <c r="S8" s="8">
        <v>5534.32</v>
      </c>
      <c r="T8" s="8">
        <v>1261.8249599999999</v>
      </c>
      <c r="U8" s="8">
        <v>816653.11411199998</v>
      </c>
      <c r="V8" s="8">
        <v>0.81665311411200003</v>
      </c>
      <c r="W8" s="34">
        <v>8</v>
      </c>
      <c r="X8" s="34">
        <f t="shared" si="0"/>
        <v>6.5332249128960003</v>
      </c>
    </row>
    <row r="9" spans="2:24" s="1" customFormat="1" ht="19.649999999999999" customHeight="1" x14ac:dyDescent="0.3">
      <c r="B9" s="26" t="s">
        <v>312</v>
      </c>
      <c r="C9" s="5" t="s">
        <v>318</v>
      </c>
      <c r="D9" s="4" t="s">
        <v>319</v>
      </c>
      <c r="E9" s="27" t="s">
        <v>317</v>
      </c>
      <c r="F9" s="5" t="s">
        <v>44</v>
      </c>
      <c r="G9" s="3"/>
      <c r="H9" s="5" t="s">
        <v>43</v>
      </c>
      <c r="I9" s="27" t="s">
        <v>317</v>
      </c>
      <c r="J9" s="5" t="s">
        <v>45</v>
      </c>
      <c r="K9" s="3" t="s">
        <v>46</v>
      </c>
      <c r="L9" s="3" t="s">
        <v>27</v>
      </c>
      <c r="M9" s="3" t="s">
        <v>37</v>
      </c>
      <c r="N9" s="6">
        <v>44419</v>
      </c>
      <c r="O9" s="3" t="s">
        <v>38</v>
      </c>
      <c r="P9" s="7">
        <v>137.53</v>
      </c>
      <c r="Q9" s="8">
        <v>1350</v>
      </c>
      <c r="R9" s="8">
        <v>0.67500000000000004</v>
      </c>
      <c r="S9" s="8">
        <v>4113.03</v>
      </c>
      <c r="T9" s="8">
        <v>2776.2952500000001</v>
      </c>
      <c r="U9" s="8">
        <v>381823.8857325</v>
      </c>
      <c r="V9" s="8">
        <v>0.38182388573249998</v>
      </c>
      <c r="W9" s="34">
        <v>8</v>
      </c>
      <c r="X9" s="34">
        <f t="shared" si="0"/>
        <v>3.0545910858599998</v>
      </c>
    </row>
    <row r="10" spans="2:24" s="1" customFormat="1" ht="30.3" customHeight="1" x14ac:dyDescent="0.3">
      <c r="B10" s="26" t="s">
        <v>312</v>
      </c>
      <c r="C10" s="5" t="s">
        <v>318</v>
      </c>
      <c r="D10" s="4" t="s">
        <v>319</v>
      </c>
      <c r="E10" s="27" t="s">
        <v>317</v>
      </c>
      <c r="F10" s="5" t="s">
        <v>39</v>
      </c>
      <c r="G10" s="3"/>
      <c r="H10" s="5" t="s">
        <v>35</v>
      </c>
      <c r="I10" s="27" t="s">
        <v>317</v>
      </c>
      <c r="J10" s="5" t="s">
        <v>42</v>
      </c>
      <c r="K10" s="3"/>
      <c r="L10" s="3" t="s">
        <v>43</v>
      </c>
      <c r="M10" s="3" t="s">
        <v>33</v>
      </c>
      <c r="N10" s="6">
        <v>44421</v>
      </c>
      <c r="O10" s="3" t="s">
        <v>34</v>
      </c>
      <c r="P10" s="7">
        <v>647.20000000000005</v>
      </c>
      <c r="Q10" s="8">
        <v>476</v>
      </c>
      <c r="R10" s="8">
        <v>0.23799999999999999</v>
      </c>
      <c r="S10" s="8">
        <v>5542.29</v>
      </c>
      <c r="T10" s="8">
        <v>1319.06502</v>
      </c>
      <c r="U10" s="8">
        <v>853698.88094399997</v>
      </c>
      <c r="V10" s="8">
        <v>0.85369888094400004</v>
      </c>
      <c r="W10" s="34">
        <v>8</v>
      </c>
      <c r="X10" s="34">
        <f t="shared" si="0"/>
        <v>6.8295910475520003</v>
      </c>
    </row>
    <row r="11" spans="2:24" s="1" customFormat="1" ht="19.649999999999999" customHeight="1" x14ac:dyDescent="0.3">
      <c r="B11" s="26" t="s">
        <v>312</v>
      </c>
      <c r="C11" s="5" t="s">
        <v>318</v>
      </c>
      <c r="D11" s="4" t="s">
        <v>319</v>
      </c>
      <c r="E11" s="27" t="s">
        <v>317</v>
      </c>
      <c r="F11" s="5" t="s">
        <v>47</v>
      </c>
      <c r="G11" s="3" t="s">
        <v>48</v>
      </c>
      <c r="H11" s="5" t="s">
        <v>27</v>
      </c>
      <c r="I11" s="27" t="s">
        <v>317</v>
      </c>
      <c r="J11" s="5" t="s">
        <v>49</v>
      </c>
      <c r="K11" s="3"/>
      <c r="L11" s="3" t="s">
        <v>50</v>
      </c>
      <c r="M11" s="3" t="s">
        <v>33</v>
      </c>
      <c r="N11" s="6">
        <v>44510</v>
      </c>
      <c r="O11" s="3" t="s">
        <v>34</v>
      </c>
      <c r="P11" s="7">
        <v>647.20000000000005</v>
      </c>
      <c r="Q11" s="8">
        <v>319</v>
      </c>
      <c r="R11" s="8">
        <v>0.1595</v>
      </c>
      <c r="S11" s="8">
        <v>3237.94</v>
      </c>
      <c r="T11" s="8">
        <v>516.45142999999996</v>
      </c>
      <c r="U11" s="8">
        <v>334247.36549599998</v>
      </c>
      <c r="V11" s="8">
        <v>0.33424736549599998</v>
      </c>
      <c r="W11" s="34">
        <v>8</v>
      </c>
      <c r="X11" s="34">
        <f t="shared" si="0"/>
        <v>2.6739789239679999</v>
      </c>
    </row>
    <row r="12" spans="2:24" s="1" customFormat="1" ht="19.649999999999999" customHeight="1" x14ac:dyDescent="0.3">
      <c r="B12" s="26" t="s">
        <v>312</v>
      </c>
      <c r="C12" s="5" t="s">
        <v>318</v>
      </c>
      <c r="D12" s="4" t="s">
        <v>319</v>
      </c>
      <c r="E12" s="27" t="s">
        <v>317</v>
      </c>
      <c r="F12" s="5" t="s">
        <v>51</v>
      </c>
      <c r="G12" s="3"/>
      <c r="H12" s="5" t="s">
        <v>50</v>
      </c>
      <c r="I12" s="27" t="s">
        <v>317</v>
      </c>
      <c r="J12" s="5" t="s">
        <v>52</v>
      </c>
      <c r="K12" s="3"/>
      <c r="L12" s="3" t="s">
        <v>53</v>
      </c>
      <c r="M12" s="3" t="s">
        <v>28</v>
      </c>
      <c r="N12" s="6">
        <v>44375</v>
      </c>
      <c r="O12" s="3" t="s">
        <v>29</v>
      </c>
      <c r="P12" s="7">
        <v>161.80000000000001</v>
      </c>
      <c r="Q12" s="8">
        <v>390</v>
      </c>
      <c r="R12" s="8">
        <v>0.19500000000000001</v>
      </c>
      <c r="S12" s="8">
        <v>914.74</v>
      </c>
      <c r="T12" s="8">
        <v>178.37430000000001</v>
      </c>
      <c r="U12" s="8">
        <v>28860.961739999999</v>
      </c>
      <c r="V12" s="8">
        <v>2.886096174E-2</v>
      </c>
      <c r="W12" s="34">
        <v>8</v>
      </c>
      <c r="X12" s="34">
        <f t="shared" si="0"/>
        <v>0.23088769392</v>
      </c>
    </row>
    <row r="13" spans="2:24" s="1" customFormat="1" ht="19.649999999999999" customHeight="1" x14ac:dyDescent="0.3">
      <c r="B13" s="26" t="s">
        <v>312</v>
      </c>
      <c r="C13" s="5" t="s">
        <v>318</v>
      </c>
      <c r="D13" s="4" t="s">
        <v>319</v>
      </c>
      <c r="E13" s="27" t="s">
        <v>317</v>
      </c>
      <c r="F13" s="5" t="s">
        <v>54</v>
      </c>
      <c r="G13" s="3" t="s">
        <v>26</v>
      </c>
      <c r="H13" s="5" t="s">
        <v>27</v>
      </c>
      <c r="I13" s="27" t="s">
        <v>317</v>
      </c>
      <c r="J13" s="5" t="s">
        <v>55</v>
      </c>
      <c r="K13" s="3"/>
      <c r="L13" s="3" t="s">
        <v>32</v>
      </c>
      <c r="M13" s="3" t="s">
        <v>37</v>
      </c>
      <c r="N13" s="6">
        <v>44510</v>
      </c>
      <c r="O13" s="3" t="s">
        <v>38</v>
      </c>
      <c r="P13" s="7">
        <v>137.53</v>
      </c>
      <c r="Q13" s="8">
        <v>13873</v>
      </c>
      <c r="R13" s="8">
        <v>6.9364999999999997</v>
      </c>
      <c r="S13" s="8">
        <v>5869.35</v>
      </c>
      <c r="T13" s="8">
        <v>40712.746274999998</v>
      </c>
      <c r="U13" s="8">
        <v>5599223.9952007504</v>
      </c>
      <c r="V13" s="8">
        <v>5.5992239952007496</v>
      </c>
      <c r="W13" s="34">
        <v>8</v>
      </c>
      <c r="X13" s="34">
        <f t="shared" si="0"/>
        <v>44.793791961605997</v>
      </c>
    </row>
    <row r="14" spans="2:24" s="1" customFormat="1" ht="19.649999999999999" customHeight="1" x14ac:dyDescent="0.3">
      <c r="B14" s="26" t="s">
        <v>312</v>
      </c>
      <c r="C14" s="5" t="s">
        <v>318</v>
      </c>
      <c r="D14" s="4" t="s">
        <v>319</v>
      </c>
      <c r="E14" s="27" t="s">
        <v>317</v>
      </c>
      <c r="F14" s="5" t="s">
        <v>54</v>
      </c>
      <c r="G14" s="3" t="s">
        <v>26</v>
      </c>
      <c r="H14" s="5" t="s">
        <v>27</v>
      </c>
      <c r="I14" s="27" t="s">
        <v>317</v>
      </c>
      <c r="J14" s="5" t="s">
        <v>55</v>
      </c>
      <c r="K14" s="3"/>
      <c r="L14" s="3" t="s">
        <v>32</v>
      </c>
      <c r="M14" s="3" t="s">
        <v>33</v>
      </c>
      <c r="N14" s="6">
        <v>44434</v>
      </c>
      <c r="O14" s="3" t="s">
        <v>34</v>
      </c>
      <c r="P14" s="7">
        <v>647.20000000000005</v>
      </c>
      <c r="Q14" s="8">
        <v>464</v>
      </c>
      <c r="R14" s="8">
        <v>0.23200000000000001</v>
      </c>
      <c r="S14" s="8">
        <v>5869.35</v>
      </c>
      <c r="T14" s="8">
        <v>1361.6892</v>
      </c>
      <c r="U14" s="8">
        <v>881285.25023999996</v>
      </c>
      <c r="V14" s="8">
        <v>0.88128525024000004</v>
      </c>
      <c r="W14" s="34">
        <v>8</v>
      </c>
      <c r="X14" s="34">
        <f t="shared" si="0"/>
        <v>7.0502820019200003</v>
      </c>
    </row>
    <row r="15" spans="2:24" s="1" customFormat="1" ht="30.3" customHeight="1" x14ac:dyDescent="0.3">
      <c r="B15" s="26" t="s">
        <v>312</v>
      </c>
      <c r="C15" s="5" t="s">
        <v>318</v>
      </c>
      <c r="D15" s="4" t="s">
        <v>319</v>
      </c>
      <c r="E15" s="27" t="s">
        <v>317</v>
      </c>
      <c r="F15" s="5" t="s">
        <v>39</v>
      </c>
      <c r="G15" s="3"/>
      <c r="H15" s="5" t="s">
        <v>35</v>
      </c>
      <c r="I15" s="27" t="s">
        <v>317</v>
      </c>
      <c r="J15" s="5" t="s">
        <v>56</v>
      </c>
      <c r="K15" s="3"/>
      <c r="L15" s="3" t="s">
        <v>57</v>
      </c>
      <c r="M15" s="3" t="s">
        <v>37</v>
      </c>
      <c r="N15" s="6">
        <v>44497</v>
      </c>
      <c r="O15" s="3" t="s">
        <v>38</v>
      </c>
      <c r="P15" s="7">
        <v>137.53</v>
      </c>
      <c r="Q15" s="8">
        <v>1235</v>
      </c>
      <c r="R15" s="8">
        <v>0.61750000000000005</v>
      </c>
      <c r="S15" s="8">
        <v>5564.85</v>
      </c>
      <c r="T15" s="8">
        <v>3436.294875</v>
      </c>
      <c r="U15" s="8">
        <v>472593.63415875001</v>
      </c>
      <c r="V15" s="8">
        <v>0.47259363415875</v>
      </c>
      <c r="W15" s="34">
        <v>8</v>
      </c>
      <c r="X15" s="34">
        <f t="shared" si="0"/>
        <v>3.78074907327</v>
      </c>
    </row>
    <row r="16" spans="2:24" s="1" customFormat="1" ht="19.649999999999999" customHeight="1" x14ac:dyDescent="0.3">
      <c r="B16" s="26" t="s">
        <v>312</v>
      </c>
      <c r="C16" s="5" t="s">
        <v>318</v>
      </c>
      <c r="D16" s="4" t="s">
        <v>319</v>
      </c>
      <c r="E16" s="27" t="s">
        <v>317</v>
      </c>
      <c r="F16" s="5" t="s">
        <v>58</v>
      </c>
      <c r="G16" s="3"/>
      <c r="H16" s="5" t="s">
        <v>43</v>
      </c>
      <c r="I16" s="27" t="s">
        <v>317</v>
      </c>
      <c r="J16" s="5" t="s">
        <v>59</v>
      </c>
      <c r="K16" s="3"/>
      <c r="L16" s="3" t="s">
        <v>60</v>
      </c>
      <c r="M16" s="3" t="s">
        <v>28</v>
      </c>
      <c r="N16" s="6">
        <v>44553</v>
      </c>
      <c r="O16" s="3" t="s">
        <v>29</v>
      </c>
      <c r="P16" s="7">
        <v>161.80000000000001</v>
      </c>
      <c r="Q16" s="8">
        <v>14490</v>
      </c>
      <c r="R16" s="8">
        <v>7.2450000000000001</v>
      </c>
      <c r="S16" s="8">
        <v>363.51</v>
      </c>
      <c r="T16" s="8">
        <v>2633.62995</v>
      </c>
      <c r="U16" s="8">
        <v>426121.32591000001</v>
      </c>
      <c r="V16" s="8">
        <v>0.42612132591000002</v>
      </c>
      <c r="W16" s="34">
        <v>8</v>
      </c>
      <c r="X16" s="34">
        <f t="shared" si="0"/>
        <v>3.4089706072800001</v>
      </c>
    </row>
    <row r="17" spans="2:24" s="1" customFormat="1" ht="19.649999999999999" customHeight="1" x14ac:dyDescent="0.3">
      <c r="B17" s="26" t="s">
        <v>312</v>
      </c>
      <c r="C17" s="5" t="s">
        <v>318</v>
      </c>
      <c r="D17" s="4" t="s">
        <v>319</v>
      </c>
      <c r="E17" s="27" t="s">
        <v>317</v>
      </c>
      <c r="F17" s="5" t="s">
        <v>61</v>
      </c>
      <c r="G17" s="3"/>
      <c r="H17" s="5" t="s">
        <v>62</v>
      </c>
      <c r="I17" s="27" t="s">
        <v>317</v>
      </c>
      <c r="J17" s="5" t="s">
        <v>63</v>
      </c>
      <c r="K17" s="3"/>
      <c r="L17" s="3" t="s">
        <v>32</v>
      </c>
      <c r="M17" s="3" t="s">
        <v>28</v>
      </c>
      <c r="N17" s="6">
        <v>44441</v>
      </c>
      <c r="O17" s="3" t="s">
        <v>29</v>
      </c>
      <c r="P17" s="7">
        <v>161.80000000000001</v>
      </c>
      <c r="Q17" s="8">
        <v>17219</v>
      </c>
      <c r="R17" s="8">
        <v>8.6095000000000006</v>
      </c>
      <c r="S17" s="8">
        <v>914.51</v>
      </c>
      <c r="T17" s="8">
        <v>7873.4738450000004</v>
      </c>
      <c r="U17" s="8">
        <v>1273928.068121</v>
      </c>
      <c r="V17" s="8">
        <v>1.2739280681209999</v>
      </c>
      <c r="W17" s="34">
        <v>8</v>
      </c>
      <c r="X17" s="34">
        <f t="shared" si="0"/>
        <v>10.191424544967999</v>
      </c>
    </row>
    <row r="18" spans="2:24" s="1" customFormat="1" ht="19.649999999999999" customHeight="1" x14ac:dyDescent="0.3">
      <c r="B18" s="26" t="s">
        <v>312</v>
      </c>
      <c r="C18" s="5" t="s">
        <v>318</v>
      </c>
      <c r="D18" s="4" t="s">
        <v>319</v>
      </c>
      <c r="E18" s="27" t="s">
        <v>317</v>
      </c>
      <c r="F18" s="5" t="s">
        <v>64</v>
      </c>
      <c r="G18" s="3"/>
      <c r="H18" s="5" t="s">
        <v>36</v>
      </c>
      <c r="I18" s="27" t="s">
        <v>317</v>
      </c>
      <c r="J18" s="5" t="s">
        <v>65</v>
      </c>
      <c r="K18" s="3"/>
      <c r="L18" s="3" t="s">
        <v>50</v>
      </c>
      <c r="M18" s="3" t="s">
        <v>33</v>
      </c>
      <c r="N18" s="6">
        <v>44505</v>
      </c>
      <c r="O18" s="3" t="s">
        <v>34</v>
      </c>
      <c r="P18" s="7">
        <v>647.20000000000005</v>
      </c>
      <c r="Q18" s="8">
        <v>238</v>
      </c>
      <c r="R18" s="8">
        <v>0.11899999999999999</v>
      </c>
      <c r="S18" s="8">
        <v>10557.46</v>
      </c>
      <c r="T18" s="8">
        <v>1256.3377399999999</v>
      </c>
      <c r="U18" s="8">
        <v>813101.78532799997</v>
      </c>
      <c r="V18" s="8">
        <v>0.81310178532800004</v>
      </c>
      <c r="W18" s="34">
        <v>8</v>
      </c>
      <c r="X18" s="34">
        <f t="shared" si="0"/>
        <v>6.5048142826240003</v>
      </c>
    </row>
    <row r="19" spans="2:24" s="1" customFormat="1" ht="19.649999999999999" customHeight="1" x14ac:dyDescent="0.3">
      <c r="B19" s="26" t="s">
        <v>312</v>
      </c>
      <c r="C19" s="5" t="s">
        <v>318</v>
      </c>
      <c r="D19" s="4" t="s">
        <v>319</v>
      </c>
      <c r="E19" s="27" t="s">
        <v>317</v>
      </c>
      <c r="F19" s="5" t="s">
        <v>66</v>
      </c>
      <c r="G19" s="3" t="s">
        <v>26</v>
      </c>
      <c r="H19" s="5" t="s">
        <v>27</v>
      </c>
      <c r="I19" s="27" t="s">
        <v>317</v>
      </c>
      <c r="J19" s="5" t="s">
        <v>67</v>
      </c>
      <c r="K19" s="3"/>
      <c r="L19" s="3" t="s">
        <v>50</v>
      </c>
      <c r="M19" s="3" t="s">
        <v>33</v>
      </c>
      <c r="N19" s="6">
        <v>44546</v>
      </c>
      <c r="O19" s="3" t="s">
        <v>34</v>
      </c>
      <c r="P19" s="7">
        <v>647.20000000000005</v>
      </c>
      <c r="Q19" s="8">
        <v>647</v>
      </c>
      <c r="R19" s="8">
        <v>0.32350000000000001</v>
      </c>
      <c r="S19" s="8">
        <v>5137.24</v>
      </c>
      <c r="T19" s="8">
        <v>1661.89714</v>
      </c>
      <c r="U19" s="8">
        <v>1075579.829008</v>
      </c>
      <c r="V19" s="8">
        <v>1.0755798290080001</v>
      </c>
      <c r="W19" s="34">
        <v>8</v>
      </c>
      <c r="X19" s="34">
        <f t="shared" si="0"/>
        <v>8.6046386320640007</v>
      </c>
    </row>
    <row r="20" spans="2:24" s="1" customFormat="1" ht="19.649999999999999" customHeight="1" x14ac:dyDescent="0.3">
      <c r="B20" s="26" t="s">
        <v>312</v>
      </c>
      <c r="C20" s="5" t="s">
        <v>318</v>
      </c>
      <c r="D20" s="4" t="s">
        <v>319</v>
      </c>
      <c r="E20" s="27" t="s">
        <v>317</v>
      </c>
      <c r="F20" s="5" t="s">
        <v>68</v>
      </c>
      <c r="G20" s="3"/>
      <c r="H20" s="5" t="s">
        <v>24</v>
      </c>
      <c r="I20" s="27" t="s">
        <v>317</v>
      </c>
      <c r="J20" s="5" t="s">
        <v>69</v>
      </c>
      <c r="K20" s="3" t="s">
        <v>70</v>
      </c>
      <c r="L20" s="3" t="s">
        <v>27</v>
      </c>
      <c r="M20" s="3" t="s">
        <v>28</v>
      </c>
      <c r="N20" s="6">
        <v>44313</v>
      </c>
      <c r="O20" s="3" t="s">
        <v>29</v>
      </c>
      <c r="P20" s="7">
        <v>161.80000000000001</v>
      </c>
      <c r="Q20" s="8">
        <v>4560</v>
      </c>
      <c r="R20" s="8">
        <v>2.2799999999999998</v>
      </c>
      <c r="S20" s="8">
        <v>408.93</v>
      </c>
      <c r="T20" s="8">
        <v>932.36040000000003</v>
      </c>
      <c r="U20" s="8">
        <v>150855.91271999999</v>
      </c>
      <c r="V20" s="8">
        <v>0.15085591272000001</v>
      </c>
      <c r="W20" s="34">
        <v>8</v>
      </c>
      <c r="X20" s="34">
        <f t="shared" si="0"/>
        <v>1.2068473017600001</v>
      </c>
    </row>
    <row r="21" spans="2:24" s="1" customFormat="1" ht="19.649999999999999" customHeight="1" x14ac:dyDescent="0.3">
      <c r="B21" s="26" t="s">
        <v>312</v>
      </c>
      <c r="C21" s="5" t="s">
        <v>318</v>
      </c>
      <c r="D21" s="4" t="s">
        <v>319</v>
      </c>
      <c r="E21" s="27" t="s">
        <v>317</v>
      </c>
      <c r="F21" s="5" t="s">
        <v>71</v>
      </c>
      <c r="G21" s="3" t="s">
        <v>48</v>
      </c>
      <c r="H21" s="5" t="s">
        <v>27</v>
      </c>
      <c r="I21" s="27" t="s">
        <v>317</v>
      </c>
      <c r="J21" s="5" t="s">
        <v>72</v>
      </c>
      <c r="K21" s="3" t="s">
        <v>73</v>
      </c>
      <c r="L21" s="3" t="s">
        <v>27</v>
      </c>
      <c r="M21" s="3" t="s">
        <v>28</v>
      </c>
      <c r="N21" s="6">
        <v>44436</v>
      </c>
      <c r="O21" s="3" t="s">
        <v>29</v>
      </c>
      <c r="P21" s="7">
        <v>161.80000000000001</v>
      </c>
      <c r="Q21" s="8">
        <v>8440</v>
      </c>
      <c r="R21" s="8">
        <v>4.22</v>
      </c>
      <c r="S21" s="8">
        <v>713.4</v>
      </c>
      <c r="T21" s="8">
        <v>3010.5479999999998</v>
      </c>
      <c r="U21" s="8">
        <v>487106.66639999999</v>
      </c>
      <c r="V21" s="8">
        <v>0.4871066664</v>
      </c>
      <c r="W21" s="34">
        <v>8</v>
      </c>
      <c r="X21" s="34">
        <f t="shared" si="0"/>
        <v>3.8968533312</v>
      </c>
    </row>
    <row r="22" spans="2:24" s="1" customFormat="1" ht="19.649999999999999" customHeight="1" x14ac:dyDescent="0.3">
      <c r="B22" s="26" t="s">
        <v>312</v>
      </c>
      <c r="C22" s="5" t="s">
        <v>318</v>
      </c>
      <c r="D22" s="4" t="s">
        <v>319</v>
      </c>
      <c r="E22" s="27" t="s">
        <v>317</v>
      </c>
      <c r="F22" s="5" t="s">
        <v>74</v>
      </c>
      <c r="G22" s="3" t="s">
        <v>40</v>
      </c>
      <c r="H22" s="5" t="s">
        <v>27</v>
      </c>
      <c r="I22" s="27" t="s">
        <v>317</v>
      </c>
      <c r="J22" s="5" t="s">
        <v>75</v>
      </c>
      <c r="K22" s="3" t="s">
        <v>48</v>
      </c>
      <c r="L22" s="3" t="s">
        <v>27</v>
      </c>
      <c r="M22" s="3" t="s">
        <v>28</v>
      </c>
      <c r="N22" s="6">
        <v>44447</v>
      </c>
      <c r="O22" s="3" t="s">
        <v>29</v>
      </c>
      <c r="P22" s="7">
        <v>161.80000000000001</v>
      </c>
      <c r="Q22" s="8">
        <v>10000</v>
      </c>
      <c r="R22" s="8">
        <v>5</v>
      </c>
      <c r="S22" s="8">
        <v>254.04</v>
      </c>
      <c r="T22" s="8">
        <v>1270.2</v>
      </c>
      <c r="U22" s="8">
        <v>205518.36</v>
      </c>
      <c r="V22" s="8">
        <v>0.20551836000000001</v>
      </c>
      <c r="W22" s="34">
        <v>8</v>
      </c>
      <c r="X22" s="34">
        <f t="shared" si="0"/>
        <v>1.6441468800000001</v>
      </c>
    </row>
    <row r="23" spans="2:24" s="1" customFormat="1" ht="19.649999999999999" customHeight="1" x14ac:dyDescent="0.3">
      <c r="B23" s="26" t="s">
        <v>312</v>
      </c>
      <c r="C23" s="5" t="s">
        <v>318</v>
      </c>
      <c r="D23" s="4" t="s">
        <v>319</v>
      </c>
      <c r="E23" s="27" t="s">
        <v>317</v>
      </c>
      <c r="F23" s="5" t="s">
        <v>68</v>
      </c>
      <c r="G23" s="3"/>
      <c r="H23" s="5" t="s">
        <v>24</v>
      </c>
      <c r="I23" s="27" t="s">
        <v>317</v>
      </c>
      <c r="J23" s="5" t="s">
        <v>69</v>
      </c>
      <c r="K23" s="3" t="s">
        <v>70</v>
      </c>
      <c r="L23" s="3" t="s">
        <v>27</v>
      </c>
      <c r="M23" s="3" t="s">
        <v>37</v>
      </c>
      <c r="N23" s="6">
        <v>44370</v>
      </c>
      <c r="O23" s="3" t="s">
        <v>38</v>
      </c>
      <c r="P23" s="7">
        <v>137.53</v>
      </c>
      <c r="Q23" s="8">
        <v>3500</v>
      </c>
      <c r="R23" s="8">
        <v>1.75</v>
      </c>
      <c r="S23" s="8">
        <v>408.93</v>
      </c>
      <c r="T23" s="8">
        <v>715.62750000000005</v>
      </c>
      <c r="U23" s="8">
        <v>98420.250075000004</v>
      </c>
      <c r="V23" s="8">
        <v>9.8420250074999993E-2</v>
      </c>
      <c r="W23" s="34">
        <v>8</v>
      </c>
      <c r="X23" s="34">
        <f t="shared" si="0"/>
        <v>0.78736200059999994</v>
      </c>
    </row>
    <row r="24" spans="2:24" s="1" customFormat="1" ht="19.649999999999999" customHeight="1" x14ac:dyDescent="0.3">
      <c r="B24" s="26" t="s">
        <v>312</v>
      </c>
      <c r="C24" s="5" t="s">
        <v>318</v>
      </c>
      <c r="D24" s="4" t="s">
        <v>319</v>
      </c>
      <c r="E24" s="27" t="s">
        <v>317</v>
      </c>
      <c r="F24" s="5" t="s">
        <v>76</v>
      </c>
      <c r="G24" s="3" t="s">
        <v>40</v>
      </c>
      <c r="H24" s="5" t="s">
        <v>27</v>
      </c>
      <c r="I24" s="27" t="s">
        <v>317</v>
      </c>
      <c r="J24" s="5" t="s">
        <v>77</v>
      </c>
      <c r="K24" s="3" t="s">
        <v>48</v>
      </c>
      <c r="L24" s="3" t="s">
        <v>27</v>
      </c>
      <c r="M24" s="3" t="s">
        <v>28</v>
      </c>
      <c r="N24" s="6">
        <v>44487</v>
      </c>
      <c r="O24" s="3" t="s">
        <v>29</v>
      </c>
      <c r="P24" s="7">
        <v>161.80000000000001</v>
      </c>
      <c r="Q24" s="8">
        <v>15320</v>
      </c>
      <c r="R24" s="8">
        <v>7.66</v>
      </c>
      <c r="S24" s="8">
        <v>151.43</v>
      </c>
      <c r="T24" s="8">
        <v>1159.9538</v>
      </c>
      <c r="U24" s="8">
        <v>187680.52484</v>
      </c>
      <c r="V24" s="8">
        <v>0.18768052484</v>
      </c>
      <c r="W24" s="34">
        <v>8</v>
      </c>
      <c r="X24" s="34">
        <f t="shared" si="0"/>
        <v>1.50144419872</v>
      </c>
    </row>
    <row r="25" spans="2:24" s="1" customFormat="1" ht="19.649999999999999" customHeight="1" x14ac:dyDescent="0.3">
      <c r="B25" s="26" t="s">
        <v>312</v>
      </c>
      <c r="C25" s="5" t="s">
        <v>318</v>
      </c>
      <c r="D25" s="4" t="s">
        <v>319</v>
      </c>
      <c r="E25" s="27" t="s">
        <v>317</v>
      </c>
      <c r="F25" s="5" t="s">
        <v>78</v>
      </c>
      <c r="G25" s="3" t="s">
        <v>79</v>
      </c>
      <c r="H25" s="5" t="s">
        <v>27</v>
      </c>
      <c r="I25" s="27" t="s">
        <v>317</v>
      </c>
      <c r="J25" s="5" t="s">
        <v>80</v>
      </c>
      <c r="K25" s="3" t="s">
        <v>48</v>
      </c>
      <c r="L25" s="3" t="s">
        <v>27</v>
      </c>
      <c r="M25" s="3" t="s">
        <v>28</v>
      </c>
      <c r="N25" s="6">
        <v>44468</v>
      </c>
      <c r="O25" s="3" t="s">
        <v>29</v>
      </c>
      <c r="P25" s="7">
        <v>161.80000000000001</v>
      </c>
      <c r="Q25" s="8">
        <v>10820</v>
      </c>
      <c r="R25" s="8">
        <v>5.41</v>
      </c>
      <c r="S25" s="8">
        <v>360.05</v>
      </c>
      <c r="T25" s="8">
        <v>1947.8705</v>
      </c>
      <c r="U25" s="8">
        <v>315165.44689999998</v>
      </c>
      <c r="V25" s="8">
        <v>0.31516544689999998</v>
      </c>
      <c r="W25" s="34">
        <v>8</v>
      </c>
      <c r="X25" s="34">
        <f t="shared" si="0"/>
        <v>2.5213235751999998</v>
      </c>
    </row>
    <row r="26" spans="2:24" s="1" customFormat="1" ht="19.649999999999999" customHeight="1" x14ac:dyDescent="0.3">
      <c r="B26" s="26" t="s">
        <v>312</v>
      </c>
      <c r="C26" s="5" t="s">
        <v>318</v>
      </c>
      <c r="D26" s="4" t="s">
        <v>319</v>
      </c>
      <c r="E26" s="27" t="s">
        <v>317</v>
      </c>
      <c r="F26" s="5" t="s">
        <v>71</v>
      </c>
      <c r="G26" s="3" t="s">
        <v>48</v>
      </c>
      <c r="H26" s="5" t="s">
        <v>27</v>
      </c>
      <c r="I26" s="27" t="s">
        <v>317</v>
      </c>
      <c r="J26" s="5" t="s">
        <v>72</v>
      </c>
      <c r="K26" s="3" t="s">
        <v>73</v>
      </c>
      <c r="L26" s="3" t="s">
        <v>27</v>
      </c>
      <c r="M26" s="3" t="s">
        <v>28</v>
      </c>
      <c r="N26" s="6">
        <v>44398</v>
      </c>
      <c r="O26" s="3" t="s">
        <v>29</v>
      </c>
      <c r="P26" s="7">
        <v>161.80000000000001</v>
      </c>
      <c r="Q26" s="8">
        <v>3500</v>
      </c>
      <c r="R26" s="8">
        <v>1.75</v>
      </c>
      <c r="S26" s="8">
        <v>833.59</v>
      </c>
      <c r="T26" s="8">
        <v>1458.7825</v>
      </c>
      <c r="U26" s="8">
        <v>236031.0085</v>
      </c>
      <c r="V26" s="8">
        <v>0.2360310085</v>
      </c>
      <c r="W26" s="34">
        <v>8</v>
      </c>
      <c r="X26" s="34">
        <f t="shared" si="0"/>
        <v>1.888248068</v>
      </c>
    </row>
    <row r="27" spans="2:24" s="1" customFormat="1" ht="19.649999999999999" customHeight="1" x14ac:dyDescent="0.3">
      <c r="B27" s="26" t="s">
        <v>312</v>
      </c>
      <c r="C27" s="5" t="s">
        <v>318</v>
      </c>
      <c r="D27" s="4" t="s">
        <v>319</v>
      </c>
      <c r="E27" s="27" t="s">
        <v>317</v>
      </c>
      <c r="F27" s="5" t="s">
        <v>81</v>
      </c>
      <c r="G27" s="3" t="s">
        <v>82</v>
      </c>
      <c r="H27" s="5" t="s">
        <v>27</v>
      </c>
      <c r="I27" s="27" t="s">
        <v>317</v>
      </c>
      <c r="J27" s="5" t="s">
        <v>83</v>
      </c>
      <c r="K27" s="3" t="s">
        <v>84</v>
      </c>
      <c r="L27" s="3" t="s">
        <v>27</v>
      </c>
      <c r="M27" s="3" t="s">
        <v>28</v>
      </c>
      <c r="N27" s="6">
        <v>44257</v>
      </c>
      <c r="O27" s="3" t="s">
        <v>29</v>
      </c>
      <c r="P27" s="7">
        <v>161.80000000000001</v>
      </c>
      <c r="Q27" s="8">
        <v>27600</v>
      </c>
      <c r="R27" s="8">
        <v>13.8</v>
      </c>
      <c r="S27" s="8">
        <v>842.48</v>
      </c>
      <c r="T27" s="8">
        <v>11626.224</v>
      </c>
      <c r="U27" s="8">
        <v>1881123.0432</v>
      </c>
      <c r="V27" s="8">
        <v>1.8811230431999999</v>
      </c>
      <c r="W27" s="34">
        <v>8</v>
      </c>
      <c r="X27" s="34">
        <f t="shared" si="0"/>
        <v>15.048984345599999</v>
      </c>
    </row>
    <row r="28" spans="2:24" s="1" customFormat="1" ht="30.3" customHeight="1" x14ac:dyDescent="0.3">
      <c r="B28" s="26" t="s">
        <v>312</v>
      </c>
      <c r="C28" s="5" t="s">
        <v>318</v>
      </c>
      <c r="D28" s="4" t="s">
        <v>319</v>
      </c>
      <c r="E28" s="27" t="s">
        <v>317</v>
      </c>
      <c r="F28" s="5" t="s">
        <v>85</v>
      </c>
      <c r="G28" s="3"/>
      <c r="H28" s="5" t="s">
        <v>86</v>
      </c>
      <c r="I28" s="27" t="s">
        <v>317</v>
      </c>
      <c r="J28" s="5" t="s">
        <v>87</v>
      </c>
      <c r="K28" s="3" t="s">
        <v>26</v>
      </c>
      <c r="L28" s="3" t="s">
        <v>27</v>
      </c>
      <c r="M28" s="3" t="s">
        <v>33</v>
      </c>
      <c r="N28" s="6">
        <v>44482</v>
      </c>
      <c r="O28" s="3" t="s">
        <v>34</v>
      </c>
      <c r="P28" s="7">
        <v>647.20000000000005</v>
      </c>
      <c r="Q28" s="8">
        <v>392</v>
      </c>
      <c r="R28" s="8">
        <v>0.19600000000000001</v>
      </c>
      <c r="S28" s="8">
        <v>5890.81</v>
      </c>
      <c r="T28" s="8">
        <v>1154.5987600000001</v>
      </c>
      <c r="U28" s="8">
        <v>747256.31747200002</v>
      </c>
      <c r="V28" s="8">
        <v>0.74725631747200005</v>
      </c>
      <c r="W28" s="34">
        <v>8</v>
      </c>
      <c r="X28" s="34">
        <f t="shared" si="0"/>
        <v>5.9780505397760004</v>
      </c>
    </row>
    <row r="29" spans="2:24" s="1" customFormat="1" ht="19.649999999999999" customHeight="1" x14ac:dyDescent="0.3">
      <c r="B29" s="26" t="s">
        <v>312</v>
      </c>
      <c r="C29" s="5" t="s">
        <v>318</v>
      </c>
      <c r="D29" s="4" t="s">
        <v>319</v>
      </c>
      <c r="E29" s="27" t="s">
        <v>317</v>
      </c>
      <c r="F29" s="5" t="s">
        <v>89</v>
      </c>
      <c r="G29" s="3" t="s">
        <v>90</v>
      </c>
      <c r="H29" s="5" t="s">
        <v>27</v>
      </c>
      <c r="I29" s="27" t="s">
        <v>317</v>
      </c>
      <c r="J29" s="5" t="s">
        <v>91</v>
      </c>
      <c r="K29" s="3" t="s">
        <v>26</v>
      </c>
      <c r="L29" s="3" t="s">
        <v>27</v>
      </c>
      <c r="M29" s="3" t="s">
        <v>28</v>
      </c>
      <c r="N29" s="6">
        <v>44292</v>
      </c>
      <c r="O29" s="3" t="s">
        <v>29</v>
      </c>
      <c r="P29" s="7">
        <v>161.80000000000001</v>
      </c>
      <c r="Q29" s="8">
        <v>15180</v>
      </c>
      <c r="R29" s="8">
        <v>7.59</v>
      </c>
      <c r="S29" s="8">
        <v>1751.45</v>
      </c>
      <c r="T29" s="8">
        <v>13293.505499999999</v>
      </c>
      <c r="U29" s="8">
        <v>2150889.1899000001</v>
      </c>
      <c r="V29" s="8">
        <v>2.1508891899</v>
      </c>
      <c r="W29" s="34">
        <v>8</v>
      </c>
      <c r="X29" s="34">
        <f t="shared" si="0"/>
        <v>17.2071135192</v>
      </c>
    </row>
    <row r="30" spans="2:24" s="1" customFormat="1" ht="19.649999999999999" customHeight="1" x14ac:dyDescent="0.3">
      <c r="B30" s="26" t="s">
        <v>312</v>
      </c>
      <c r="C30" s="5" t="s">
        <v>318</v>
      </c>
      <c r="D30" s="4" t="s">
        <v>319</v>
      </c>
      <c r="E30" s="27" t="s">
        <v>317</v>
      </c>
      <c r="F30" s="5" t="s">
        <v>92</v>
      </c>
      <c r="G30" s="3" t="s">
        <v>93</v>
      </c>
      <c r="H30" s="5" t="s">
        <v>27</v>
      </c>
      <c r="I30" s="27" t="s">
        <v>317</v>
      </c>
      <c r="J30" s="5" t="s">
        <v>94</v>
      </c>
      <c r="K30" s="3" t="s">
        <v>95</v>
      </c>
      <c r="L30" s="3" t="s">
        <v>27</v>
      </c>
      <c r="M30" s="3" t="s">
        <v>28</v>
      </c>
      <c r="N30" s="6">
        <v>44344</v>
      </c>
      <c r="O30" s="3" t="s">
        <v>29</v>
      </c>
      <c r="P30" s="7">
        <v>161.80000000000001</v>
      </c>
      <c r="Q30" s="8">
        <v>3500</v>
      </c>
      <c r="R30" s="8">
        <v>1.75</v>
      </c>
      <c r="S30" s="8">
        <v>814.18</v>
      </c>
      <c r="T30" s="8">
        <v>1424.8150000000001</v>
      </c>
      <c r="U30" s="8">
        <v>230535.06700000001</v>
      </c>
      <c r="V30" s="8">
        <v>0.23053506700000001</v>
      </c>
      <c r="W30" s="34">
        <v>8</v>
      </c>
      <c r="X30" s="34">
        <f t="shared" si="0"/>
        <v>1.8442805360000001</v>
      </c>
    </row>
    <row r="31" spans="2:24" s="1" customFormat="1" ht="19.649999999999999" customHeight="1" x14ac:dyDescent="0.3">
      <c r="B31" s="26" t="s">
        <v>312</v>
      </c>
      <c r="C31" s="5" t="s">
        <v>318</v>
      </c>
      <c r="D31" s="4" t="s">
        <v>319</v>
      </c>
      <c r="E31" s="27" t="s">
        <v>317</v>
      </c>
      <c r="F31" s="5" t="s">
        <v>96</v>
      </c>
      <c r="G31" s="3" t="s">
        <v>73</v>
      </c>
      <c r="H31" s="5" t="s">
        <v>27</v>
      </c>
      <c r="I31" s="27" t="s">
        <v>317</v>
      </c>
      <c r="J31" s="5" t="s">
        <v>97</v>
      </c>
      <c r="K31" s="3" t="s">
        <v>46</v>
      </c>
      <c r="L31" s="3" t="s">
        <v>27</v>
      </c>
      <c r="M31" s="3" t="s">
        <v>28</v>
      </c>
      <c r="N31" s="6">
        <v>44206</v>
      </c>
      <c r="O31" s="3" t="s">
        <v>29</v>
      </c>
      <c r="P31" s="7">
        <v>161.80000000000001</v>
      </c>
      <c r="Q31" s="8">
        <v>7740</v>
      </c>
      <c r="R31" s="8">
        <v>3.87</v>
      </c>
      <c r="S31" s="8">
        <v>281.27999999999997</v>
      </c>
      <c r="T31" s="8">
        <v>1088.5536</v>
      </c>
      <c r="U31" s="8">
        <v>176127.97248</v>
      </c>
      <c r="V31" s="8">
        <v>0.17612797248000001</v>
      </c>
      <c r="W31" s="34">
        <v>8</v>
      </c>
      <c r="X31" s="34">
        <f t="shared" si="0"/>
        <v>1.40902377984</v>
      </c>
    </row>
    <row r="32" spans="2:24" s="1" customFormat="1" ht="19.649999999999999" customHeight="1" x14ac:dyDescent="0.3">
      <c r="B32" s="26" t="s">
        <v>312</v>
      </c>
      <c r="C32" s="5" t="s">
        <v>318</v>
      </c>
      <c r="D32" s="4" t="s">
        <v>319</v>
      </c>
      <c r="E32" s="27" t="s">
        <v>317</v>
      </c>
      <c r="F32" s="5" t="s">
        <v>81</v>
      </c>
      <c r="G32" s="3" t="s">
        <v>82</v>
      </c>
      <c r="H32" s="5" t="s">
        <v>27</v>
      </c>
      <c r="I32" s="27" t="s">
        <v>317</v>
      </c>
      <c r="J32" s="5" t="s">
        <v>83</v>
      </c>
      <c r="K32" s="3" t="s">
        <v>84</v>
      </c>
      <c r="L32" s="3" t="s">
        <v>27</v>
      </c>
      <c r="M32" s="3" t="s">
        <v>28</v>
      </c>
      <c r="N32" s="6">
        <v>44221</v>
      </c>
      <c r="O32" s="3" t="s">
        <v>29</v>
      </c>
      <c r="P32" s="7">
        <v>161.80000000000001</v>
      </c>
      <c r="Q32" s="8">
        <v>3500</v>
      </c>
      <c r="R32" s="8">
        <v>1.75</v>
      </c>
      <c r="S32" s="8">
        <v>842.48</v>
      </c>
      <c r="T32" s="8">
        <v>1474.34</v>
      </c>
      <c r="U32" s="8">
        <v>238548.212</v>
      </c>
      <c r="V32" s="8">
        <v>0.23854821200000001</v>
      </c>
      <c r="W32" s="34">
        <v>8</v>
      </c>
      <c r="X32" s="34">
        <f t="shared" si="0"/>
        <v>1.9083856960000001</v>
      </c>
    </row>
    <row r="33" spans="2:24" s="1" customFormat="1" ht="30.3" customHeight="1" x14ac:dyDescent="0.3">
      <c r="B33" s="26" t="s">
        <v>312</v>
      </c>
      <c r="C33" s="5" t="s">
        <v>318</v>
      </c>
      <c r="D33" s="4" t="s">
        <v>319</v>
      </c>
      <c r="E33" s="27" t="s">
        <v>317</v>
      </c>
      <c r="F33" s="5" t="s">
        <v>98</v>
      </c>
      <c r="G33" s="3" t="s">
        <v>99</v>
      </c>
      <c r="H33" s="5" t="s">
        <v>27</v>
      </c>
      <c r="I33" s="27" t="s">
        <v>317</v>
      </c>
      <c r="J33" s="5" t="s">
        <v>100</v>
      </c>
      <c r="K33" s="3" t="s">
        <v>101</v>
      </c>
      <c r="L33" s="3" t="s">
        <v>27</v>
      </c>
      <c r="M33" s="3" t="s">
        <v>28</v>
      </c>
      <c r="N33" s="6">
        <v>44239</v>
      </c>
      <c r="O33" s="3" t="s">
        <v>29</v>
      </c>
      <c r="P33" s="7">
        <v>161.80000000000001</v>
      </c>
      <c r="Q33" s="8">
        <v>12080</v>
      </c>
      <c r="R33" s="8">
        <v>6.04</v>
      </c>
      <c r="S33" s="8">
        <v>437</v>
      </c>
      <c r="T33" s="8">
        <v>2639.48</v>
      </c>
      <c r="U33" s="8">
        <v>427067.864</v>
      </c>
      <c r="V33" s="8">
        <v>0.42706786400000002</v>
      </c>
      <c r="W33" s="34">
        <v>8</v>
      </c>
      <c r="X33" s="34">
        <f t="shared" si="0"/>
        <v>3.4165429120000002</v>
      </c>
    </row>
    <row r="34" spans="2:24" s="1" customFormat="1" ht="19.649999999999999" customHeight="1" x14ac:dyDescent="0.3">
      <c r="B34" s="26" t="s">
        <v>312</v>
      </c>
      <c r="C34" s="5" t="s">
        <v>318</v>
      </c>
      <c r="D34" s="4" t="s">
        <v>319</v>
      </c>
      <c r="E34" s="27" t="s">
        <v>317</v>
      </c>
      <c r="F34" s="5" t="s">
        <v>102</v>
      </c>
      <c r="G34" s="3" t="s">
        <v>82</v>
      </c>
      <c r="H34" s="5" t="s">
        <v>27</v>
      </c>
      <c r="I34" s="27" t="s">
        <v>317</v>
      </c>
      <c r="J34" s="5" t="s">
        <v>83</v>
      </c>
      <c r="K34" s="3" t="s">
        <v>84</v>
      </c>
      <c r="L34" s="3" t="s">
        <v>27</v>
      </c>
      <c r="M34" s="3" t="s">
        <v>28</v>
      </c>
      <c r="N34" s="6">
        <v>44321</v>
      </c>
      <c r="O34" s="3" t="s">
        <v>29</v>
      </c>
      <c r="P34" s="7">
        <v>161.80000000000001</v>
      </c>
      <c r="Q34" s="8">
        <v>3500</v>
      </c>
      <c r="R34" s="8">
        <v>1.75</v>
      </c>
      <c r="S34" s="8">
        <v>839.41</v>
      </c>
      <c r="T34" s="8">
        <v>1468.9675</v>
      </c>
      <c r="U34" s="8">
        <v>237678.94149999999</v>
      </c>
      <c r="V34" s="8">
        <v>0.23767894149999999</v>
      </c>
      <c r="W34" s="34">
        <v>8</v>
      </c>
      <c r="X34" s="34">
        <f t="shared" si="0"/>
        <v>1.9014315319999999</v>
      </c>
    </row>
    <row r="35" spans="2:24" s="1" customFormat="1" ht="19.649999999999999" customHeight="1" x14ac:dyDescent="0.3">
      <c r="B35" s="26" t="s">
        <v>312</v>
      </c>
      <c r="C35" s="5" t="s">
        <v>318</v>
      </c>
      <c r="D35" s="4" t="s">
        <v>319</v>
      </c>
      <c r="E35" s="27" t="s">
        <v>317</v>
      </c>
      <c r="F35" s="5" t="s">
        <v>103</v>
      </c>
      <c r="G35" s="3" t="s">
        <v>26</v>
      </c>
      <c r="H35" s="5" t="s">
        <v>27</v>
      </c>
      <c r="I35" s="27" t="s">
        <v>317</v>
      </c>
      <c r="J35" s="5" t="s">
        <v>104</v>
      </c>
      <c r="K35" s="3" t="s">
        <v>26</v>
      </c>
      <c r="L35" s="3" t="s">
        <v>27</v>
      </c>
      <c r="M35" s="3" t="s">
        <v>28</v>
      </c>
      <c r="N35" s="6">
        <v>44242</v>
      </c>
      <c r="O35" s="3" t="s">
        <v>29</v>
      </c>
      <c r="P35" s="7">
        <v>161.80000000000001</v>
      </c>
      <c r="Q35" s="8">
        <v>11540</v>
      </c>
      <c r="R35" s="8">
        <v>5.77</v>
      </c>
      <c r="S35" s="8">
        <v>359.99</v>
      </c>
      <c r="T35" s="8">
        <v>2077.1423</v>
      </c>
      <c r="U35" s="8">
        <v>336081.62414000003</v>
      </c>
      <c r="V35" s="8">
        <v>0.33608162413999998</v>
      </c>
      <c r="W35" s="34">
        <v>8</v>
      </c>
      <c r="X35" s="34">
        <f t="shared" si="0"/>
        <v>2.6886529931199998</v>
      </c>
    </row>
    <row r="36" spans="2:24" s="1" customFormat="1" ht="19.649999999999999" customHeight="1" x14ac:dyDescent="0.3">
      <c r="B36" s="26" t="s">
        <v>312</v>
      </c>
      <c r="C36" s="5" t="s">
        <v>318</v>
      </c>
      <c r="D36" s="4" t="s">
        <v>319</v>
      </c>
      <c r="E36" s="27" t="s">
        <v>317</v>
      </c>
      <c r="F36" s="5" t="s">
        <v>103</v>
      </c>
      <c r="G36" s="3" t="s">
        <v>26</v>
      </c>
      <c r="H36" s="5" t="s">
        <v>27</v>
      </c>
      <c r="I36" s="27" t="s">
        <v>317</v>
      </c>
      <c r="J36" s="5" t="s">
        <v>104</v>
      </c>
      <c r="K36" s="3" t="s">
        <v>26</v>
      </c>
      <c r="L36" s="3" t="s">
        <v>27</v>
      </c>
      <c r="M36" s="3" t="s">
        <v>28</v>
      </c>
      <c r="N36" s="6">
        <v>44243</v>
      </c>
      <c r="O36" s="3" t="s">
        <v>29</v>
      </c>
      <c r="P36" s="7">
        <v>161.80000000000001</v>
      </c>
      <c r="Q36" s="8">
        <v>3500</v>
      </c>
      <c r="R36" s="8">
        <v>1.75</v>
      </c>
      <c r="S36" s="8">
        <v>359.99</v>
      </c>
      <c r="T36" s="8">
        <v>629.98249999999996</v>
      </c>
      <c r="U36" s="8">
        <v>101931.1685</v>
      </c>
      <c r="V36" s="8">
        <v>0.1019311685</v>
      </c>
      <c r="W36" s="34">
        <v>8</v>
      </c>
      <c r="X36" s="34">
        <f t="shared" si="0"/>
        <v>0.81544934800000002</v>
      </c>
    </row>
    <row r="37" spans="2:24" s="1" customFormat="1" ht="19.649999999999999" customHeight="1" x14ac:dyDescent="0.3">
      <c r="B37" s="26" t="s">
        <v>312</v>
      </c>
      <c r="C37" s="5" t="s">
        <v>318</v>
      </c>
      <c r="D37" s="4" t="s">
        <v>319</v>
      </c>
      <c r="E37" s="27" t="s">
        <v>317</v>
      </c>
      <c r="F37" s="5" t="s">
        <v>105</v>
      </c>
      <c r="G37" s="3" t="s">
        <v>70</v>
      </c>
      <c r="H37" s="5" t="s">
        <v>27</v>
      </c>
      <c r="I37" s="27" t="s">
        <v>317</v>
      </c>
      <c r="J37" s="5" t="s">
        <v>106</v>
      </c>
      <c r="K37" s="3" t="s">
        <v>82</v>
      </c>
      <c r="L37" s="3" t="s">
        <v>27</v>
      </c>
      <c r="M37" s="3" t="s">
        <v>28</v>
      </c>
      <c r="N37" s="6">
        <v>44287</v>
      </c>
      <c r="O37" s="3" t="s">
        <v>29</v>
      </c>
      <c r="P37" s="7">
        <v>161.80000000000001</v>
      </c>
      <c r="Q37" s="8">
        <v>2240</v>
      </c>
      <c r="R37" s="8">
        <v>1.1200000000000001</v>
      </c>
      <c r="S37" s="8">
        <v>323.12</v>
      </c>
      <c r="T37" s="8">
        <v>361.89440000000002</v>
      </c>
      <c r="U37" s="8">
        <v>58554.513919999998</v>
      </c>
      <c r="V37" s="8">
        <v>5.8554513920000002E-2</v>
      </c>
      <c r="W37" s="34">
        <v>8</v>
      </c>
      <c r="X37" s="34">
        <f t="shared" si="0"/>
        <v>0.46843611136000002</v>
      </c>
    </row>
    <row r="38" spans="2:24" s="1" customFormat="1" ht="19.649999999999999" customHeight="1" x14ac:dyDescent="0.3">
      <c r="B38" s="26" t="s">
        <v>312</v>
      </c>
      <c r="C38" s="5" t="s">
        <v>318</v>
      </c>
      <c r="D38" s="4" t="s">
        <v>319</v>
      </c>
      <c r="E38" s="27" t="s">
        <v>317</v>
      </c>
      <c r="F38" s="5" t="s">
        <v>107</v>
      </c>
      <c r="G38" s="3" t="s">
        <v>108</v>
      </c>
      <c r="H38" s="5" t="s">
        <v>27</v>
      </c>
      <c r="I38" s="27" t="s">
        <v>317</v>
      </c>
      <c r="J38" s="5" t="s">
        <v>109</v>
      </c>
      <c r="K38" s="3" t="s">
        <v>70</v>
      </c>
      <c r="L38" s="3" t="s">
        <v>27</v>
      </c>
      <c r="M38" s="3" t="s">
        <v>28</v>
      </c>
      <c r="N38" s="6">
        <v>44333</v>
      </c>
      <c r="O38" s="3" t="s">
        <v>29</v>
      </c>
      <c r="P38" s="7">
        <v>161.80000000000001</v>
      </c>
      <c r="Q38" s="8">
        <v>16487</v>
      </c>
      <c r="R38" s="8">
        <v>8.2434999999999992</v>
      </c>
      <c r="S38" s="8">
        <v>252.27</v>
      </c>
      <c r="T38" s="8">
        <v>2079.5877449999998</v>
      </c>
      <c r="U38" s="8">
        <v>336477.29714099999</v>
      </c>
      <c r="V38" s="8">
        <v>0.336477297141</v>
      </c>
      <c r="W38" s="34">
        <v>8</v>
      </c>
      <c r="X38" s="34">
        <f t="shared" si="0"/>
        <v>2.691818377128</v>
      </c>
    </row>
    <row r="39" spans="2:24" s="1" customFormat="1" ht="19.649999999999999" customHeight="1" x14ac:dyDescent="0.3">
      <c r="B39" s="26" t="s">
        <v>312</v>
      </c>
      <c r="C39" s="5" t="s">
        <v>318</v>
      </c>
      <c r="D39" s="4" t="s">
        <v>319</v>
      </c>
      <c r="E39" s="27" t="s">
        <v>317</v>
      </c>
      <c r="F39" s="5" t="s">
        <v>110</v>
      </c>
      <c r="G39" s="3" t="s">
        <v>111</v>
      </c>
      <c r="H39" s="5" t="s">
        <v>27</v>
      </c>
      <c r="I39" s="27" t="s">
        <v>317</v>
      </c>
      <c r="J39" s="5" t="s">
        <v>25</v>
      </c>
      <c r="K39" s="3" t="s">
        <v>26</v>
      </c>
      <c r="L39" s="3" t="s">
        <v>27</v>
      </c>
      <c r="M39" s="3" t="s">
        <v>28</v>
      </c>
      <c r="N39" s="6">
        <v>44290</v>
      </c>
      <c r="O39" s="3" t="s">
        <v>29</v>
      </c>
      <c r="P39" s="7">
        <v>161.80000000000001</v>
      </c>
      <c r="Q39" s="8">
        <v>11960</v>
      </c>
      <c r="R39" s="8">
        <v>5.98</v>
      </c>
      <c r="S39" s="8">
        <v>653.9</v>
      </c>
      <c r="T39" s="8">
        <v>3910.3220000000001</v>
      </c>
      <c r="U39" s="8">
        <v>632690.09959999996</v>
      </c>
      <c r="V39" s="8">
        <v>0.6326900996</v>
      </c>
      <c r="W39" s="34">
        <v>8</v>
      </c>
      <c r="X39" s="34">
        <f t="shared" si="0"/>
        <v>5.0615207968</v>
      </c>
    </row>
    <row r="40" spans="2:24" s="1" customFormat="1" ht="30.3" customHeight="1" x14ac:dyDescent="0.3">
      <c r="B40" s="26" t="s">
        <v>312</v>
      </c>
      <c r="C40" s="5" t="s">
        <v>318</v>
      </c>
      <c r="D40" s="4" t="s">
        <v>319</v>
      </c>
      <c r="E40" s="27" t="s">
        <v>317</v>
      </c>
      <c r="F40" s="5" t="s">
        <v>39</v>
      </c>
      <c r="G40" s="3"/>
      <c r="H40" s="5" t="s">
        <v>35</v>
      </c>
      <c r="I40" s="27" t="s">
        <v>317</v>
      </c>
      <c r="J40" s="5" t="s">
        <v>112</v>
      </c>
      <c r="K40" s="3"/>
      <c r="L40" s="3" t="s">
        <v>35</v>
      </c>
      <c r="M40" s="3" t="s">
        <v>28</v>
      </c>
      <c r="N40" s="6">
        <v>44540</v>
      </c>
      <c r="O40" s="3" t="s">
        <v>29</v>
      </c>
      <c r="P40" s="7">
        <v>161.80000000000001</v>
      </c>
      <c r="Q40" s="8">
        <v>459</v>
      </c>
      <c r="R40" s="8">
        <v>0.22950000000000001</v>
      </c>
      <c r="S40" s="8">
        <v>102.78</v>
      </c>
      <c r="T40" s="8">
        <v>23.588010000000001</v>
      </c>
      <c r="U40" s="8">
        <v>3816.5400180000001</v>
      </c>
      <c r="V40" s="8">
        <v>3.8165400180000001E-3</v>
      </c>
      <c r="W40" s="34">
        <v>8</v>
      </c>
      <c r="X40" s="34">
        <f t="shared" si="0"/>
        <v>3.0532320144000001E-2</v>
      </c>
    </row>
    <row r="41" spans="2:24" s="1" customFormat="1" ht="19.649999999999999" customHeight="1" x14ac:dyDescent="0.3">
      <c r="B41" s="26" t="s">
        <v>312</v>
      </c>
      <c r="C41" s="5" t="s">
        <v>318</v>
      </c>
      <c r="D41" s="4" t="s">
        <v>319</v>
      </c>
      <c r="E41" s="27" t="s">
        <v>317</v>
      </c>
      <c r="F41" s="5" t="s">
        <v>115</v>
      </c>
      <c r="G41" s="3" t="s">
        <v>48</v>
      </c>
      <c r="H41" s="5" t="s">
        <v>27</v>
      </c>
      <c r="I41" s="27" t="s">
        <v>317</v>
      </c>
      <c r="J41" s="5" t="s">
        <v>116</v>
      </c>
      <c r="K41" s="3" t="s">
        <v>95</v>
      </c>
      <c r="L41" s="3" t="s">
        <v>27</v>
      </c>
      <c r="M41" s="3" t="s">
        <v>28</v>
      </c>
      <c r="N41" s="6">
        <v>44330</v>
      </c>
      <c r="O41" s="3" t="s">
        <v>29</v>
      </c>
      <c r="P41" s="7">
        <v>161.80000000000001</v>
      </c>
      <c r="Q41" s="8">
        <v>21820</v>
      </c>
      <c r="R41" s="8">
        <v>10.91</v>
      </c>
      <c r="S41" s="8">
        <v>169.83</v>
      </c>
      <c r="T41" s="8">
        <v>1852.8453</v>
      </c>
      <c r="U41" s="8">
        <v>299790.36953999999</v>
      </c>
      <c r="V41" s="8">
        <v>0.29979036953999999</v>
      </c>
      <c r="W41" s="34">
        <v>8</v>
      </c>
      <c r="X41" s="34">
        <f t="shared" si="0"/>
        <v>2.3983229563199999</v>
      </c>
    </row>
    <row r="42" spans="2:24" s="1" customFormat="1" ht="30.3" customHeight="1" x14ac:dyDescent="0.3">
      <c r="B42" s="26" t="s">
        <v>312</v>
      </c>
      <c r="C42" s="5" t="s">
        <v>318</v>
      </c>
      <c r="D42" s="4" t="s">
        <v>319</v>
      </c>
      <c r="E42" s="27" t="s">
        <v>317</v>
      </c>
      <c r="F42" s="5" t="s">
        <v>117</v>
      </c>
      <c r="G42" s="3"/>
      <c r="H42" s="5" t="s">
        <v>118</v>
      </c>
      <c r="I42" s="27" t="s">
        <v>317</v>
      </c>
      <c r="J42" s="5" t="s">
        <v>114</v>
      </c>
      <c r="K42" s="3" t="s">
        <v>48</v>
      </c>
      <c r="L42" s="3" t="s">
        <v>27</v>
      </c>
      <c r="M42" s="3" t="s">
        <v>37</v>
      </c>
      <c r="N42" s="6">
        <v>44410</v>
      </c>
      <c r="O42" s="3" t="s">
        <v>38</v>
      </c>
      <c r="P42" s="7">
        <v>137.53</v>
      </c>
      <c r="Q42" s="8">
        <v>551</v>
      </c>
      <c r="R42" s="8">
        <v>0.27550000000000002</v>
      </c>
      <c r="S42" s="8">
        <v>3670.14</v>
      </c>
      <c r="T42" s="8">
        <v>1011.12357</v>
      </c>
      <c r="U42" s="8">
        <v>139059.8245821</v>
      </c>
      <c r="V42" s="8">
        <v>0.13905982458210001</v>
      </c>
      <c r="W42" s="34">
        <v>8</v>
      </c>
      <c r="X42" s="34">
        <f t="shared" si="0"/>
        <v>1.1124785966568</v>
      </c>
    </row>
    <row r="43" spans="2:24" s="1" customFormat="1" ht="19.649999999999999" customHeight="1" x14ac:dyDescent="0.3">
      <c r="B43" s="26" t="s">
        <v>312</v>
      </c>
      <c r="C43" s="5" t="s">
        <v>318</v>
      </c>
      <c r="D43" s="4" t="s">
        <v>319</v>
      </c>
      <c r="E43" s="27" t="s">
        <v>317</v>
      </c>
      <c r="F43" s="5" t="s">
        <v>119</v>
      </c>
      <c r="G43" s="3" t="s">
        <v>120</v>
      </c>
      <c r="H43" s="5" t="s">
        <v>27</v>
      </c>
      <c r="I43" s="27" t="s">
        <v>317</v>
      </c>
      <c r="J43" s="5" t="s">
        <v>121</v>
      </c>
      <c r="K43" s="3" t="s">
        <v>48</v>
      </c>
      <c r="L43" s="3" t="s">
        <v>27</v>
      </c>
      <c r="M43" s="3" t="s">
        <v>28</v>
      </c>
      <c r="N43" s="6">
        <v>44239</v>
      </c>
      <c r="O43" s="3" t="s">
        <v>29</v>
      </c>
      <c r="P43" s="7">
        <v>161.80000000000001</v>
      </c>
      <c r="Q43" s="8">
        <v>9680</v>
      </c>
      <c r="R43" s="8">
        <v>4.84</v>
      </c>
      <c r="S43" s="8">
        <v>400.83</v>
      </c>
      <c r="T43" s="8">
        <v>1940.0172</v>
      </c>
      <c r="U43" s="8">
        <v>313894.78295999998</v>
      </c>
      <c r="V43" s="8">
        <v>0.31389478296000001</v>
      </c>
      <c r="W43" s="34">
        <v>8</v>
      </c>
      <c r="X43" s="34">
        <f t="shared" si="0"/>
        <v>2.5111582636800001</v>
      </c>
    </row>
    <row r="44" spans="2:24" s="1" customFormat="1" ht="19.649999999999999" customHeight="1" x14ac:dyDescent="0.3">
      <c r="B44" s="26" t="s">
        <v>312</v>
      </c>
      <c r="C44" s="5" t="s">
        <v>318</v>
      </c>
      <c r="D44" s="4" t="s">
        <v>319</v>
      </c>
      <c r="E44" s="27" t="s">
        <v>317</v>
      </c>
      <c r="F44" s="5" t="s">
        <v>122</v>
      </c>
      <c r="G44" s="3" t="s">
        <v>48</v>
      </c>
      <c r="H44" s="5" t="s">
        <v>27</v>
      </c>
      <c r="I44" s="27" t="s">
        <v>317</v>
      </c>
      <c r="J44" s="5" t="s">
        <v>123</v>
      </c>
      <c r="K44" s="3" t="s">
        <v>82</v>
      </c>
      <c r="L44" s="3" t="s">
        <v>27</v>
      </c>
      <c r="M44" s="3" t="s">
        <v>28</v>
      </c>
      <c r="N44" s="6">
        <v>44365</v>
      </c>
      <c r="O44" s="3" t="s">
        <v>29</v>
      </c>
      <c r="P44" s="7">
        <v>161.80000000000001</v>
      </c>
      <c r="Q44" s="8">
        <v>13140</v>
      </c>
      <c r="R44" s="8">
        <v>6.57</v>
      </c>
      <c r="S44" s="8">
        <v>1048.19</v>
      </c>
      <c r="T44" s="8">
        <v>6886.6082999999999</v>
      </c>
      <c r="U44" s="8">
        <v>1114253.22294</v>
      </c>
      <c r="V44" s="8">
        <v>1.11425322294</v>
      </c>
      <c r="W44" s="34">
        <v>8</v>
      </c>
      <c r="X44" s="34">
        <f t="shared" si="0"/>
        <v>8.9140257835199996</v>
      </c>
    </row>
    <row r="45" spans="2:24" s="1" customFormat="1" ht="19.649999999999999" customHeight="1" x14ac:dyDescent="0.3">
      <c r="B45" s="26" t="s">
        <v>312</v>
      </c>
      <c r="C45" s="5" t="s">
        <v>318</v>
      </c>
      <c r="D45" s="4" t="s">
        <v>319</v>
      </c>
      <c r="E45" s="27" t="s">
        <v>317</v>
      </c>
      <c r="F45" s="5" t="s">
        <v>124</v>
      </c>
      <c r="G45" s="3" t="s">
        <v>48</v>
      </c>
      <c r="H45" s="5" t="s">
        <v>27</v>
      </c>
      <c r="I45" s="27" t="s">
        <v>317</v>
      </c>
      <c r="J45" s="5" t="s">
        <v>123</v>
      </c>
      <c r="K45" s="3" t="s">
        <v>82</v>
      </c>
      <c r="L45" s="3" t="s">
        <v>27</v>
      </c>
      <c r="M45" s="3" t="s">
        <v>28</v>
      </c>
      <c r="N45" s="6">
        <v>44358</v>
      </c>
      <c r="O45" s="3" t="s">
        <v>29</v>
      </c>
      <c r="P45" s="7">
        <v>161.80000000000001</v>
      </c>
      <c r="Q45" s="8">
        <v>3500</v>
      </c>
      <c r="R45" s="8">
        <v>1.75</v>
      </c>
      <c r="S45" s="8">
        <v>1048.25</v>
      </c>
      <c r="T45" s="8">
        <v>1834.4375</v>
      </c>
      <c r="U45" s="8">
        <v>296811.98749999999</v>
      </c>
      <c r="V45" s="8">
        <v>0.29681198749999999</v>
      </c>
      <c r="W45" s="34">
        <v>8</v>
      </c>
      <c r="X45" s="34">
        <f t="shared" si="0"/>
        <v>2.3744958999999999</v>
      </c>
    </row>
    <row r="46" spans="2:24" s="1" customFormat="1" ht="19.649999999999999" customHeight="1" x14ac:dyDescent="0.3">
      <c r="B46" s="26" t="s">
        <v>312</v>
      </c>
      <c r="C46" s="5" t="s">
        <v>318</v>
      </c>
      <c r="D46" s="4" t="s">
        <v>319</v>
      </c>
      <c r="E46" s="27" t="s">
        <v>317</v>
      </c>
      <c r="F46" s="5" t="s">
        <v>106</v>
      </c>
      <c r="G46" s="3" t="s">
        <v>82</v>
      </c>
      <c r="H46" s="5" t="s">
        <v>27</v>
      </c>
      <c r="I46" s="27" t="s">
        <v>317</v>
      </c>
      <c r="J46" s="5" t="s">
        <v>125</v>
      </c>
      <c r="K46" s="3"/>
      <c r="L46" s="3" t="s">
        <v>32</v>
      </c>
      <c r="M46" s="3" t="s">
        <v>37</v>
      </c>
      <c r="N46" s="6">
        <v>44293</v>
      </c>
      <c r="O46" s="3" t="s">
        <v>38</v>
      </c>
      <c r="P46" s="7">
        <v>137.53</v>
      </c>
      <c r="Q46" s="8">
        <v>3100</v>
      </c>
      <c r="R46" s="8">
        <v>1.55</v>
      </c>
      <c r="S46" s="8">
        <v>4769.75</v>
      </c>
      <c r="T46" s="8">
        <v>7393.1125000000002</v>
      </c>
      <c r="U46" s="8">
        <v>1016774.762125</v>
      </c>
      <c r="V46" s="8">
        <v>1.0167747621250001</v>
      </c>
      <c r="W46" s="34">
        <v>8</v>
      </c>
      <c r="X46" s="34">
        <f t="shared" si="0"/>
        <v>8.1341980970000005</v>
      </c>
    </row>
    <row r="47" spans="2:24" s="1" customFormat="1" ht="19.649999999999999" customHeight="1" x14ac:dyDescent="0.3">
      <c r="B47" s="26" t="s">
        <v>312</v>
      </c>
      <c r="C47" s="5" t="s">
        <v>318</v>
      </c>
      <c r="D47" s="4" t="s">
        <v>319</v>
      </c>
      <c r="E47" s="27" t="s">
        <v>317</v>
      </c>
      <c r="F47" s="5" t="s">
        <v>113</v>
      </c>
      <c r="G47" s="3" t="s">
        <v>48</v>
      </c>
      <c r="H47" s="5" t="s">
        <v>27</v>
      </c>
      <c r="I47" s="27" t="s">
        <v>317</v>
      </c>
      <c r="J47" s="5" t="s">
        <v>127</v>
      </c>
      <c r="K47" s="3" t="s">
        <v>26</v>
      </c>
      <c r="L47" s="3" t="s">
        <v>27</v>
      </c>
      <c r="M47" s="3" t="s">
        <v>28</v>
      </c>
      <c r="N47" s="6">
        <v>44230</v>
      </c>
      <c r="O47" s="3" t="s">
        <v>29</v>
      </c>
      <c r="P47" s="7">
        <v>161.80000000000001</v>
      </c>
      <c r="Q47" s="8">
        <v>10540</v>
      </c>
      <c r="R47" s="8">
        <v>5.27</v>
      </c>
      <c r="S47" s="8">
        <v>2573.36</v>
      </c>
      <c r="T47" s="8">
        <v>13561.6072</v>
      </c>
      <c r="U47" s="8">
        <v>2194268.0449600001</v>
      </c>
      <c r="V47" s="8">
        <v>2.1942680449599998</v>
      </c>
      <c r="W47" s="34">
        <v>8</v>
      </c>
      <c r="X47" s="34">
        <f t="shared" si="0"/>
        <v>17.554144359679999</v>
      </c>
    </row>
    <row r="48" spans="2:24" s="1" customFormat="1" ht="19.649999999999999" customHeight="1" x14ac:dyDescent="0.3">
      <c r="B48" s="26" t="s">
        <v>312</v>
      </c>
      <c r="C48" s="5" t="s">
        <v>318</v>
      </c>
      <c r="D48" s="4" t="s">
        <v>319</v>
      </c>
      <c r="E48" s="27" t="s">
        <v>317</v>
      </c>
      <c r="F48" s="5" t="s">
        <v>122</v>
      </c>
      <c r="G48" s="3" t="s">
        <v>48</v>
      </c>
      <c r="H48" s="5" t="s">
        <v>27</v>
      </c>
      <c r="I48" s="27" t="s">
        <v>317</v>
      </c>
      <c r="J48" s="5" t="s">
        <v>128</v>
      </c>
      <c r="K48" s="3" t="s">
        <v>82</v>
      </c>
      <c r="L48" s="3" t="s">
        <v>27</v>
      </c>
      <c r="M48" s="3" t="s">
        <v>28</v>
      </c>
      <c r="N48" s="6">
        <v>44320</v>
      </c>
      <c r="O48" s="3" t="s">
        <v>29</v>
      </c>
      <c r="P48" s="7">
        <v>161.80000000000001</v>
      </c>
      <c r="Q48" s="8">
        <v>3500</v>
      </c>
      <c r="R48" s="8">
        <v>1.75</v>
      </c>
      <c r="S48" s="8">
        <v>1033.08</v>
      </c>
      <c r="T48" s="8">
        <v>1807.89</v>
      </c>
      <c r="U48" s="8">
        <v>292516.60200000001</v>
      </c>
      <c r="V48" s="8">
        <v>0.29251660200000001</v>
      </c>
      <c r="W48" s="34">
        <v>8</v>
      </c>
      <c r="X48" s="34">
        <f t="shared" si="0"/>
        <v>2.3401328160000001</v>
      </c>
    </row>
    <row r="49" spans="2:24" s="1" customFormat="1" ht="19.649999999999999" customHeight="1" x14ac:dyDescent="0.3">
      <c r="B49" s="26" t="s">
        <v>312</v>
      </c>
      <c r="C49" s="5" t="s">
        <v>318</v>
      </c>
      <c r="D49" s="4" t="s">
        <v>319</v>
      </c>
      <c r="E49" s="27" t="s">
        <v>317</v>
      </c>
      <c r="F49" s="5" t="s">
        <v>124</v>
      </c>
      <c r="G49" s="3" t="s">
        <v>48</v>
      </c>
      <c r="H49" s="5" t="s">
        <v>27</v>
      </c>
      <c r="I49" s="27" t="s">
        <v>317</v>
      </c>
      <c r="J49" s="5" t="s">
        <v>123</v>
      </c>
      <c r="K49" s="3" t="s">
        <v>82</v>
      </c>
      <c r="L49" s="3" t="s">
        <v>27</v>
      </c>
      <c r="M49" s="3" t="s">
        <v>28</v>
      </c>
      <c r="N49" s="6">
        <v>44358</v>
      </c>
      <c r="O49" s="3" t="s">
        <v>29</v>
      </c>
      <c r="P49" s="7">
        <v>161.80000000000001</v>
      </c>
      <c r="Q49" s="8">
        <v>3500</v>
      </c>
      <c r="R49" s="8">
        <v>1.75</v>
      </c>
      <c r="S49" s="8">
        <v>1048.25</v>
      </c>
      <c r="T49" s="8">
        <v>1834.4375</v>
      </c>
      <c r="U49" s="8">
        <v>296811.98749999999</v>
      </c>
      <c r="V49" s="8">
        <v>0.29681198749999999</v>
      </c>
      <c r="W49" s="34">
        <v>8</v>
      </c>
      <c r="X49" s="34">
        <f t="shared" si="0"/>
        <v>2.3744958999999999</v>
      </c>
    </row>
    <row r="50" spans="2:24" s="1" customFormat="1" ht="19.649999999999999" customHeight="1" x14ac:dyDescent="0.3">
      <c r="B50" s="26" t="s">
        <v>312</v>
      </c>
      <c r="C50" s="5" t="s">
        <v>318</v>
      </c>
      <c r="D50" s="4" t="s">
        <v>319</v>
      </c>
      <c r="E50" s="27" t="s">
        <v>317</v>
      </c>
      <c r="F50" s="5" t="s">
        <v>129</v>
      </c>
      <c r="G50" s="3" t="s">
        <v>48</v>
      </c>
      <c r="H50" s="5" t="s">
        <v>27</v>
      </c>
      <c r="I50" s="27" t="s">
        <v>317</v>
      </c>
      <c r="J50" s="5" t="s">
        <v>130</v>
      </c>
      <c r="K50" s="3" t="s">
        <v>26</v>
      </c>
      <c r="L50" s="3" t="s">
        <v>27</v>
      </c>
      <c r="M50" s="3" t="s">
        <v>28</v>
      </c>
      <c r="N50" s="6">
        <v>44390</v>
      </c>
      <c r="O50" s="3" t="s">
        <v>29</v>
      </c>
      <c r="P50" s="7">
        <v>161.80000000000001</v>
      </c>
      <c r="Q50" s="8">
        <v>33279</v>
      </c>
      <c r="R50" s="8">
        <v>16.639500000000002</v>
      </c>
      <c r="S50" s="8">
        <v>2676.07</v>
      </c>
      <c r="T50" s="8">
        <v>44528.466764999997</v>
      </c>
      <c r="U50" s="8">
        <v>7204705.9225770002</v>
      </c>
      <c r="V50" s="8">
        <v>7.2047059225770003</v>
      </c>
      <c r="W50" s="34">
        <v>8</v>
      </c>
      <c r="X50" s="34">
        <f t="shared" si="0"/>
        <v>57.637647380616002</v>
      </c>
    </row>
    <row r="51" spans="2:24" s="1" customFormat="1" ht="19.649999999999999" customHeight="1" x14ac:dyDescent="0.3">
      <c r="B51" s="26" t="s">
        <v>312</v>
      </c>
      <c r="C51" s="5" t="s">
        <v>318</v>
      </c>
      <c r="D51" s="4" t="s">
        <v>319</v>
      </c>
      <c r="E51" s="27" t="s">
        <v>317</v>
      </c>
      <c r="F51" s="5" t="s">
        <v>129</v>
      </c>
      <c r="G51" s="3" t="s">
        <v>48</v>
      </c>
      <c r="H51" s="5" t="s">
        <v>27</v>
      </c>
      <c r="I51" s="27" t="s">
        <v>317</v>
      </c>
      <c r="J51" s="5" t="s">
        <v>130</v>
      </c>
      <c r="K51" s="3" t="s">
        <v>26</v>
      </c>
      <c r="L51" s="3" t="s">
        <v>27</v>
      </c>
      <c r="M51" s="3" t="s">
        <v>28</v>
      </c>
      <c r="N51" s="6">
        <v>44408</v>
      </c>
      <c r="O51" s="3" t="s">
        <v>29</v>
      </c>
      <c r="P51" s="7">
        <v>161.80000000000001</v>
      </c>
      <c r="Q51" s="8">
        <v>7000</v>
      </c>
      <c r="R51" s="8">
        <v>3.5</v>
      </c>
      <c r="S51" s="8">
        <v>2676.07</v>
      </c>
      <c r="T51" s="8">
        <v>9366.2450000000008</v>
      </c>
      <c r="U51" s="8">
        <v>1515458.4410000001</v>
      </c>
      <c r="V51" s="8">
        <v>1.515458441</v>
      </c>
      <c r="W51" s="34">
        <v>8</v>
      </c>
      <c r="X51" s="34">
        <f t="shared" si="0"/>
        <v>12.123667528</v>
      </c>
    </row>
    <row r="52" spans="2:24" s="1" customFormat="1" ht="19.649999999999999" customHeight="1" x14ac:dyDescent="0.3">
      <c r="B52" s="26" t="s">
        <v>312</v>
      </c>
      <c r="C52" s="5" t="s">
        <v>318</v>
      </c>
      <c r="D52" s="4" t="s">
        <v>319</v>
      </c>
      <c r="E52" s="27" t="s">
        <v>317</v>
      </c>
      <c r="F52" s="5" t="s">
        <v>129</v>
      </c>
      <c r="G52" s="3" t="s">
        <v>48</v>
      </c>
      <c r="H52" s="5" t="s">
        <v>27</v>
      </c>
      <c r="I52" s="27" t="s">
        <v>317</v>
      </c>
      <c r="J52" s="5" t="s">
        <v>131</v>
      </c>
      <c r="K52" s="3" t="s">
        <v>26</v>
      </c>
      <c r="L52" s="3" t="s">
        <v>27</v>
      </c>
      <c r="M52" s="3" t="s">
        <v>28</v>
      </c>
      <c r="N52" s="6">
        <v>44392</v>
      </c>
      <c r="O52" s="3" t="s">
        <v>29</v>
      </c>
      <c r="P52" s="7">
        <v>161.80000000000001</v>
      </c>
      <c r="Q52" s="8">
        <v>3500</v>
      </c>
      <c r="R52" s="8">
        <v>1.75</v>
      </c>
      <c r="S52" s="8">
        <v>2674.45</v>
      </c>
      <c r="T52" s="8">
        <v>4680.2875000000004</v>
      </c>
      <c r="U52" s="8">
        <v>757270.51749999996</v>
      </c>
      <c r="V52" s="8">
        <v>0.75727051749999996</v>
      </c>
      <c r="W52" s="34">
        <v>8</v>
      </c>
      <c r="X52" s="34">
        <f t="shared" si="0"/>
        <v>6.0581641399999997</v>
      </c>
    </row>
    <row r="53" spans="2:24" s="1" customFormat="1" ht="19.649999999999999" customHeight="1" x14ac:dyDescent="0.3">
      <c r="B53" s="26" t="s">
        <v>312</v>
      </c>
      <c r="C53" s="5" t="s">
        <v>318</v>
      </c>
      <c r="D53" s="4" t="s">
        <v>319</v>
      </c>
      <c r="E53" s="27" t="s">
        <v>317</v>
      </c>
      <c r="F53" s="5" t="s">
        <v>132</v>
      </c>
      <c r="G53" s="3" t="s">
        <v>26</v>
      </c>
      <c r="H53" s="5" t="s">
        <v>27</v>
      </c>
      <c r="I53" s="27" t="s">
        <v>317</v>
      </c>
      <c r="J53" s="5" t="s">
        <v>133</v>
      </c>
      <c r="K53" s="3" t="s">
        <v>48</v>
      </c>
      <c r="L53" s="3" t="s">
        <v>27</v>
      </c>
      <c r="M53" s="3" t="s">
        <v>28</v>
      </c>
      <c r="N53" s="6">
        <v>44433</v>
      </c>
      <c r="O53" s="3" t="s">
        <v>29</v>
      </c>
      <c r="P53" s="7">
        <v>161.80000000000001</v>
      </c>
      <c r="Q53" s="8">
        <v>1860</v>
      </c>
      <c r="R53" s="8">
        <v>0.93</v>
      </c>
      <c r="S53" s="8">
        <v>2683.33</v>
      </c>
      <c r="T53" s="8">
        <v>2495.4969000000001</v>
      </c>
      <c r="U53" s="8">
        <v>403771.39841999998</v>
      </c>
      <c r="V53" s="8">
        <v>0.40377139841999998</v>
      </c>
      <c r="W53" s="34">
        <v>8</v>
      </c>
      <c r="X53" s="34">
        <f t="shared" si="0"/>
        <v>3.2301711873599999</v>
      </c>
    </row>
    <row r="54" spans="2:24" s="1" customFormat="1" ht="19.649999999999999" customHeight="1" x14ac:dyDescent="0.3">
      <c r="B54" s="26" t="s">
        <v>312</v>
      </c>
      <c r="C54" s="5" t="s">
        <v>318</v>
      </c>
      <c r="D54" s="4" t="s">
        <v>319</v>
      </c>
      <c r="E54" s="27" t="s">
        <v>317</v>
      </c>
      <c r="F54" s="5" t="s">
        <v>88</v>
      </c>
      <c r="G54" s="3" t="s">
        <v>26</v>
      </c>
      <c r="H54" s="5" t="s">
        <v>27</v>
      </c>
      <c r="I54" s="27" t="s">
        <v>317</v>
      </c>
      <c r="J54" s="5" t="s">
        <v>133</v>
      </c>
      <c r="K54" s="3" t="s">
        <v>48</v>
      </c>
      <c r="L54" s="3" t="s">
        <v>27</v>
      </c>
      <c r="M54" s="3" t="s">
        <v>28</v>
      </c>
      <c r="N54" s="6">
        <v>44428</v>
      </c>
      <c r="O54" s="3" t="s">
        <v>29</v>
      </c>
      <c r="P54" s="7">
        <v>161.80000000000001</v>
      </c>
      <c r="Q54" s="8">
        <v>3500</v>
      </c>
      <c r="R54" s="8">
        <v>1.75</v>
      </c>
      <c r="S54" s="8">
        <v>2684.85</v>
      </c>
      <c r="T54" s="8">
        <v>4698.4875000000002</v>
      </c>
      <c r="U54" s="8">
        <v>760215.27749999997</v>
      </c>
      <c r="V54" s="8">
        <v>0.76021527749999995</v>
      </c>
      <c r="W54" s="34">
        <v>8</v>
      </c>
      <c r="X54" s="34">
        <f t="shared" si="0"/>
        <v>6.0817222199999996</v>
      </c>
    </row>
    <row r="55" spans="2:24" s="1" customFormat="1" ht="19.649999999999999" customHeight="1" x14ac:dyDescent="0.3">
      <c r="B55" s="26" t="s">
        <v>312</v>
      </c>
      <c r="C55" s="5" t="s">
        <v>318</v>
      </c>
      <c r="D55" s="4" t="s">
        <v>319</v>
      </c>
      <c r="E55" s="27" t="s">
        <v>317</v>
      </c>
      <c r="F55" s="5" t="s">
        <v>134</v>
      </c>
      <c r="G55" s="3" t="s">
        <v>26</v>
      </c>
      <c r="H55" s="5" t="s">
        <v>27</v>
      </c>
      <c r="I55" s="27" t="s">
        <v>317</v>
      </c>
      <c r="J55" s="5" t="s">
        <v>135</v>
      </c>
      <c r="K55" s="3" t="s">
        <v>136</v>
      </c>
      <c r="L55" s="3" t="s">
        <v>27</v>
      </c>
      <c r="M55" s="3" t="s">
        <v>28</v>
      </c>
      <c r="N55" s="6">
        <v>44463</v>
      </c>
      <c r="O55" s="3" t="s">
        <v>29</v>
      </c>
      <c r="P55" s="7">
        <v>161.80000000000001</v>
      </c>
      <c r="Q55" s="8">
        <v>12540</v>
      </c>
      <c r="R55" s="8">
        <v>6.27</v>
      </c>
      <c r="S55" s="8">
        <v>2631.66</v>
      </c>
      <c r="T55" s="8">
        <v>16500.5082</v>
      </c>
      <c r="U55" s="8">
        <v>2669782.22676</v>
      </c>
      <c r="V55" s="8">
        <v>2.6697822267600002</v>
      </c>
      <c r="W55" s="34">
        <v>8</v>
      </c>
      <c r="X55" s="34">
        <f t="shared" si="0"/>
        <v>21.358257814080002</v>
      </c>
    </row>
    <row r="56" spans="2:24" s="1" customFormat="1" ht="19.649999999999999" customHeight="1" x14ac:dyDescent="0.3">
      <c r="B56" s="26" t="s">
        <v>312</v>
      </c>
      <c r="C56" s="5" t="s">
        <v>318</v>
      </c>
      <c r="D56" s="4" t="s">
        <v>319</v>
      </c>
      <c r="E56" s="27" t="s">
        <v>317</v>
      </c>
      <c r="F56" s="5" t="s">
        <v>134</v>
      </c>
      <c r="G56" s="3" t="s">
        <v>26</v>
      </c>
      <c r="H56" s="5" t="s">
        <v>27</v>
      </c>
      <c r="I56" s="27" t="s">
        <v>317</v>
      </c>
      <c r="J56" s="5" t="s">
        <v>137</v>
      </c>
      <c r="K56" s="3" t="s">
        <v>136</v>
      </c>
      <c r="L56" s="3" t="s">
        <v>27</v>
      </c>
      <c r="M56" s="3" t="s">
        <v>28</v>
      </c>
      <c r="N56" s="6">
        <v>44398</v>
      </c>
      <c r="O56" s="3" t="s">
        <v>29</v>
      </c>
      <c r="P56" s="7">
        <v>161.80000000000001</v>
      </c>
      <c r="Q56" s="8">
        <v>7000</v>
      </c>
      <c r="R56" s="8">
        <v>3.5</v>
      </c>
      <c r="S56" s="8">
        <v>2629.63</v>
      </c>
      <c r="T56" s="8">
        <v>9203.7049999999999</v>
      </c>
      <c r="U56" s="8">
        <v>1489159.469</v>
      </c>
      <c r="V56" s="8">
        <v>1.4891594690000001</v>
      </c>
      <c r="W56" s="34">
        <v>8</v>
      </c>
      <c r="X56" s="34">
        <f t="shared" si="0"/>
        <v>11.913275752000001</v>
      </c>
    </row>
    <row r="57" spans="2:24" s="1" customFormat="1" ht="19.649999999999999" customHeight="1" x14ac:dyDescent="0.3">
      <c r="B57" s="26" t="s">
        <v>312</v>
      </c>
      <c r="C57" s="5" t="s">
        <v>318</v>
      </c>
      <c r="D57" s="4" t="s">
        <v>319</v>
      </c>
      <c r="E57" s="27" t="s">
        <v>317</v>
      </c>
      <c r="F57" s="5" t="s">
        <v>138</v>
      </c>
      <c r="G57" s="3" t="s">
        <v>139</v>
      </c>
      <c r="H57" s="5" t="s">
        <v>27</v>
      </c>
      <c r="I57" s="27" t="s">
        <v>317</v>
      </c>
      <c r="J57" s="5" t="s">
        <v>140</v>
      </c>
      <c r="K57" s="3" t="s">
        <v>26</v>
      </c>
      <c r="L57" s="3" t="s">
        <v>27</v>
      </c>
      <c r="M57" s="3" t="s">
        <v>28</v>
      </c>
      <c r="N57" s="6">
        <v>44428</v>
      </c>
      <c r="O57" s="3" t="s">
        <v>29</v>
      </c>
      <c r="P57" s="7">
        <v>161.80000000000001</v>
      </c>
      <c r="Q57" s="8">
        <v>11140</v>
      </c>
      <c r="R57" s="8">
        <v>5.57</v>
      </c>
      <c r="S57" s="8">
        <v>931</v>
      </c>
      <c r="T57" s="8">
        <v>5185.67</v>
      </c>
      <c r="U57" s="8">
        <v>839041.40599999996</v>
      </c>
      <c r="V57" s="8">
        <v>0.83904140599999999</v>
      </c>
      <c r="W57" s="34">
        <v>8</v>
      </c>
      <c r="X57" s="34">
        <f t="shared" si="0"/>
        <v>6.7123312479999999</v>
      </c>
    </row>
    <row r="58" spans="2:24" s="1" customFormat="1" ht="19.649999999999999" customHeight="1" x14ac:dyDescent="0.3">
      <c r="B58" s="26" t="s">
        <v>312</v>
      </c>
      <c r="C58" s="5" t="s">
        <v>318</v>
      </c>
      <c r="D58" s="4" t="s">
        <v>319</v>
      </c>
      <c r="E58" s="27" t="s">
        <v>317</v>
      </c>
      <c r="F58" s="5" t="s">
        <v>141</v>
      </c>
      <c r="G58" s="3" t="s">
        <v>142</v>
      </c>
      <c r="H58" s="5" t="s">
        <v>27</v>
      </c>
      <c r="I58" s="27" t="s">
        <v>317</v>
      </c>
      <c r="J58" s="5" t="s">
        <v>143</v>
      </c>
      <c r="K58" s="3" t="s">
        <v>26</v>
      </c>
      <c r="L58" s="3" t="s">
        <v>27</v>
      </c>
      <c r="M58" s="3" t="s">
        <v>28</v>
      </c>
      <c r="N58" s="6">
        <v>44459</v>
      </c>
      <c r="O58" s="3" t="s">
        <v>29</v>
      </c>
      <c r="P58" s="7">
        <v>161.80000000000001</v>
      </c>
      <c r="Q58" s="8">
        <v>11300</v>
      </c>
      <c r="R58" s="8">
        <v>5.65</v>
      </c>
      <c r="S58" s="8">
        <v>2091.33</v>
      </c>
      <c r="T58" s="8">
        <v>11816.014499999999</v>
      </c>
      <c r="U58" s="8">
        <v>1911831.1461</v>
      </c>
      <c r="V58" s="8">
        <v>1.9118311460999999</v>
      </c>
      <c r="W58" s="34">
        <v>8</v>
      </c>
      <c r="X58" s="34">
        <f t="shared" si="0"/>
        <v>15.294649168799999</v>
      </c>
    </row>
    <row r="59" spans="2:24" s="1" customFormat="1" ht="19.649999999999999" customHeight="1" x14ac:dyDescent="0.3">
      <c r="B59" s="26" t="s">
        <v>312</v>
      </c>
      <c r="C59" s="5" t="s">
        <v>318</v>
      </c>
      <c r="D59" s="4" t="s">
        <v>319</v>
      </c>
      <c r="E59" s="27" t="s">
        <v>317</v>
      </c>
      <c r="F59" s="5" t="s">
        <v>141</v>
      </c>
      <c r="G59" s="3" t="s">
        <v>142</v>
      </c>
      <c r="H59" s="5" t="s">
        <v>27</v>
      </c>
      <c r="I59" s="27" t="s">
        <v>317</v>
      </c>
      <c r="J59" s="5" t="s">
        <v>143</v>
      </c>
      <c r="K59" s="3" t="s">
        <v>26</v>
      </c>
      <c r="L59" s="3" t="s">
        <v>27</v>
      </c>
      <c r="M59" s="3" t="s">
        <v>28</v>
      </c>
      <c r="N59" s="6">
        <v>44452</v>
      </c>
      <c r="O59" s="3" t="s">
        <v>29</v>
      </c>
      <c r="P59" s="7">
        <v>161.80000000000001</v>
      </c>
      <c r="Q59" s="8">
        <v>7000</v>
      </c>
      <c r="R59" s="8">
        <v>3.5</v>
      </c>
      <c r="S59" s="8">
        <v>2091.33</v>
      </c>
      <c r="T59" s="8">
        <v>7319.6549999999997</v>
      </c>
      <c r="U59" s="8">
        <v>1184320.179</v>
      </c>
      <c r="V59" s="8">
        <v>1.184320179</v>
      </c>
      <c r="W59" s="34">
        <v>8</v>
      </c>
      <c r="X59" s="34">
        <f t="shared" si="0"/>
        <v>9.4745614319999998</v>
      </c>
    </row>
    <row r="60" spans="2:24" s="1" customFormat="1" ht="19.649999999999999" customHeight="1" x14ac:dyDescent="0.3">
      <c r="B60" s="26" t="s">
        <v>312</v>
      </c>
      <c r="C60" s="5" t="s">
        <v>318</v>
      </c>
      <c r="D60" s="4" t="s">
        <v>319</v>
      </c>
      <c r="E60" s="27" t="s">
        <v>317</v>
      </c>
      <c r="F60" s="5" t="s">
        <v>144</v>
      </c>
      <c r="G60" s="3" t="s">
        <v>145</v>
      </c>
      <c r="H60" s="5" t="s">
        <v>27</v>
      </c>
      <c r="I60" s="27" t="s">
        <v>317</v>
      </c>
      <c r="J60" s="5" t="s">
        <v>146</v>
      </c>
      <c r="K60" s="3" t="s">
        <v>147</v>
      </c>
      <c r="L60" s="3" t="s">
        <v>27</v>
      </c>
      <c r="M60" s="3" t="s">
        <v>28</v>
      </c>
      <c r="N60" s="6">
        <v>44453</v>
      </c>
      <c r="O60" s="3" t="s">
        <v>29</v>
      </c>
      <c r="P60" s="7">
        <v>161.80000000000001</v>
      </c>
      <c r="Q60" s="8">
        <v>10800</v>
      </c>
      <c r="R60" s="8">
        <v>5.4</v>
      </c>
      <c r="S60" s="8">
        <v>1591.76</v>
      </c>
      <c r="T60" s="8">
        <v>8595.5040000000008</v>
      </c>
      <c r="U60" s="8">
        <v>1390752.5471999999</v>
      </c>
      <c r="V60" s="8">
        <v>1.3907525472</v>
      </c>
      <c r="W60" s="34">
        <v>8</v>
      </c>
      <c r="X60" s="34">
        <f t="shared" si="0"/>
        <v>11.1260203776</v>
      </c>
    </row>
    <row r="61" spans="2:24" s="1" customFormat="1" ht="19.649999999999999" customHeight="1" x14ac:dyDescent="0.3">
      <c r="B61" s="26" t="s">
        <v>312</v>
      </c>
      <c r="C61" s="5" t="s">
        <v>318</v>
      </c>
      <c r="D61" s="4" t="s">
        <v>319</v>
      </c>
      <c r="E61" s="27" t="s">
        <v>317</v>
      </c>
      <c r="F61" s="5" t="s">
        <v>69</v>
      </c>
      <c r="G61" s="3" t="s">
        <v>70</v>
      </c>
      <c r="H61" s="5" t="s">
        <v>27</v>
      </c>
      <c r="I61" s="27" t="s">
        <v>317</v>
      </c>
      <c r="J61" s="5" t="s">
        <v>148</v>
      </c>
      <c r="K61" s="3" t="s">
        <v>48</v>
      </c>
      <c r="L61" s="3" t="s">
        <v>27</v>
      </c>
      <c r="M61" s="3" t="s">
        <v>28</v>
      </c>
      <c r="N61" s="6">
        <v>44509</v>
      </c>
      <c r="O61" s="3" t="s">
        <v>29</v>
      </c>
      <c r="P61" s="7">
        <v>161.80000000000001</v>
      </c>
      <c r="Q61" s="8">
        <v>15400</v>
      </c>
      <c r="R61" s="8">
        <v>7.7</v>
      </c>
      <c r="S61" s="8">
        <v>870.09</v>
      </c>
      <c r="T61" s="8">
        <v>6699.6930000000002</v>
      </c>
      <c r="U61" s="8">
        <v>1084010.3274000001</v>
      </c>
      <c r="V61" s="8">
        <v>1.0840103273999999</v>
      </c>
      <c r="W61" s="34">
        <v>8</v>
      </c>
      <c r="X61" s="34">
        <f t="shared" si="0"/>
        <v>8.6720826191999993</v>
      </c>
    </row>
    <row r="62" spans="2:24" s="1" customFormat="1" ht="19.649999999999999" customHeight="1" x14ac:dyDescent="0.3">
      <c r="B62" s="26" t="s">
        <v>312</v>
      </c>
      <c r="C62" s="5" t="s">
        <v>318</v>
      </c>
      <c r="D62" s="4" t="s">
        <v>319</v>
      </c>
      <c r="E62" s="27" t="s">
        <v>317</v>
      </c>
      <c r="F62" s="5" t="s">
        <v>69</v>
      </c>
      <c r="G62" s="3" t="s">
        <v>70</v>
      </c>
      <c r="H62" s="5" t="s">
        <v>27</v>
      </c>
      <c r="I62" s="27" t="s">
        <v>317</v>
      </c>
      <c r="J62" s="5" t="s">
        <v>148</v>
      </c>
      <c r="K62" s="3" t="s">
        <v>48</v>
      </c>
      <c r="L62" s="3" t="s">
        <v>27</v>
      </c>
      <c r="M62" s="3" t="s">
        <v>28</v>
      </c>
      <c r="N62" s="6">
        <v>44436</v>
      </c>
      <c r="O62" s="3" t="s">
        <v>29</v>
      </c>
      <c r="P62" s="7">
        <v>161.80000000000001</v>
      </c>
      <c r="Q62" s="8">
        <v>7000</v>
      </c>
      <c r="R62" s="8">
        <v>3.5</v>
      </c>
      <c r="S62" s="8">
        <v>870.49</v>
      </c>
      <c r="T62" s="8">
        <v>3046.7150000000001</v>
      </c>
      <c r="U62" s="8">
        <v>492958.48700000002</v>
      </c>
      <c r="V62" s="8">
        <v>0.492958487</v>
      </c>
      <c r="W62" s="34">
        <v>8</v>
      </c>
      <c r="X62" s="34">
        <f t="shared" si="0"/>
        <v>3.943667896</v>
      </c>
    </row>
    <row r="63" spans="2:24" s="1" customFormat="1" ht="19.649999999999999" customHeight="1" x14ac:dyDescent="0.3">
      <c r="B63" s="26" t="s">
        <v>312</v>
      </c>
      <c r="C63" s="5" t="s">
        <v>318</v>
      </c>
      <c r="D63" s="4" t="s">
        <v>319</v>
      </c>
      <c r="E63" s="27" t="s">
        <v>317</v>
      </c>
      <c r="F63" s="5" t="s">
        <v>113</v>
      </c>
      <c r="G63" s="3" t="s">
        <v>149</v>
      </c>
      <c r="H63" s="5" t="s">
        <v>27</v>
      </c>
      <c r="I63" s="27" t="s">
        <v>317</v>
      </c>
      <c r="J63" s="5" t="s">
        <v>150</v>
      </c>
      <c r="K63" s="3" t="s">
        <v>46</v>
      </c>
      <c r="L63" s="3" t="s">
        <v>27</v>
      </c>
      <c r="M63" s="3" t="s">
        <v>28</v>
      </c>
      <c r="N63" s="6">
        <v>44425</v>
      </c>
      <c r="O63" s="3" t="s">
        <v>29</v>
      </c>
      <c r="P63" s="7">
        <v>161.80000000000001</v>
      </c>
      <c r="Q63" s="8">
        <v>15400</v>
      </c>
      <c r="R63" s="8">
        <v>7.7</v>
      </c>
      <c r="S63" s="8">
        <v>644.52</v>
      </c>
      <c r="T63" s="8">
        <v>4962.8040000000001</v>
      </c>
      <c r="U63" s="8">
        <v>802981.68720000004</v>
      </c>
      <c r="V63" s="8">
        <v>0.80298168719999996</v>
      </c>
      <c r="W63" s="34">
        <v>8</v>
      </c>
      <c r="X63" s="34">
        <f t="shared" si="0"/>
        <v>6.4238534975999997</v>
      </c>
    </row>
    <row r="64" spans="2:24" s="1" customFormat="1" ht="19.649999999999999" customHeight="1" x14ac:dyDescent="0.3">
      <c r="B64" s="26" t="s">
        <v>312</v>
      </c>
      <c r="C64" s="5" t="s">
        <v>318</v>
      </c>
      <c r="D64" s="4" t="s">
        <v>319</v>
      </c>
      <c r="E64" s="27" t="s">
        <v>317</v>
      </c>
      <c r="F64" s="5" t="s">
        <v>151</v>
      </c>
      <c r="G64" s="3" t="s">
        <v>79</v>
      </c>
      <c r="H64" s="5" t="s">
        <v>27</v>
      </c>
      <c r="I64" s="27" t="s">
        <v>317</v>
      </c>
      <c r="J64" s="5" t="s">
        <v>152</v>
      </c>
      <c r="K64" s="3" t="s">
        <v>48</v>
      </c>
      <c r="L64" s="3" t="s">
        <v>27</v>
      </c>
      <c r="M64" s="3" t="s">
        <v>28</v>
      </c>
      <c r="N64" s="6">
        <v>44441</v>
      </c>
      <c r="O64" s="3" t="s">
        <v>29</v>
      </c>
      <c r="P64" s="7">
        <v>161.80000000000001</v>
      </c>
      <c r="Q64" s="8">
        <v>1880</v>
      </c>
      <c r="R64" s="8">
        <v>0.94</v>
      </c>
      <c r="S64" s="8">
        <v>390.24</v>
      </c>
      <c r="T64" s="8">
        <v>366.82560000000001</v>
      </c>
      <c r="U64" s="8">
        <v>59352.382080000003</v>
      </c>
      <c r="V64" s="8">
        <v>5.9352382080000002E-2</v>
      </c>
      <c r="W64" s="34">
        <v>8</v>
      </c>
      <c r="X64" s="34">
        <f t="shared" si="0"/>
        <v>0.47481905664000001</v>
      </c>
    </row>
    <row r="65" spans="2:24" s="1" customFormat="1" ht="30.3" customHeight="1" x14ac:dyDescent="0.3">
      <c r="B65" s="26" t="s">
        <v>312</v>
      </c>
      <c r="C65" s="5" t="s">
        <v>318</v>
      </c>
      <c r="D65" s="4" t="s">
        <v>319</v>
      </c>
      <c r="E65" s="27" t="s">
        <v>317</v>
      </c>
      <c r="F65" s="5" t="s">
        <v>153</v>
      </c>
      <c r="G65" s="3" t="s">
        <v>26</v>
      </c>
      <c r="H65" s="5" t="s">
        <v>154</v>
      </c>
      <c r="I65" s="27" t="s">
        <v>317</v>
      </c>
      <c r="J65" s="5" t="s">
        <v>155</v>
      </c>
      <c r="K65" s="3" t="s">
        <v>156</v>
      </c>
      <c r="L65" s="3" t="s">
        <v>27</v>
      </c>
      <c r="M65" s="3" t="s">
        <v>37</v>
      </c>
      <c r="N65" s="6">
        <v>44501</v>
      </c>
      <c r="O65" s="3" t="s">
        <v>38</v>
      </c>
      <c r="P65" s="7">
        <v>137.53</v>
      </c>
      <c r="Q65" s="8">
        <v>3750</v>
      </c>
      <c r="R65" s="8">
        <v>1.875</v>
      </c>
      <c r="S65" s="8">
        <v>527.85</v>
      </c>
      <c r="T65" s="8">
        <v>989.71875</v>
      </c>
      <c r="U65" s="8">
        <v>136116.0196875</v>
      </c>
      <c r="V65" s="8">
        <v>0.13611601968750001</v>
      </c>
      <c r="W65" s="34">
        <v>8</v>
      </c>
      <c r="X65" s="34">
        <f t="shared" si="0"/>
        <v>1.0889281575</v>
      </c>
    </row>
    <row r="66" spans="2:24" s="1" customFormat="1" ht="19.649999999999999" customHeight="1" x14ac:dyDescent="0.3">
      <c r="B66" s="26" t="s">
        <v>312</v>
      </c>
      <c r="C66" s="5" t="s">
        <v>318</v>
      </c>
      <c r="D66" s="4" t="s">
        <v>319</v>
      </c>
      <c r="E66" s="27" t="s">
        <v>317</v>
      </c>
      <c r="F66" s="5" t="s">
        <v>157</v>
      </c>
      <c r="G66" s="3" t="s">
        <v>79</v>
      </c>
      <c r="H66" s="5" t="s">
        <v>27</v>
      </c>
      <c r="I66" s="27" t="s">
        <v>317</v>
      </c>
      <c r="J66" s="5" t="s">
        <v>152</v>
      </c>
      <c r="K66" s="3" t="s">
        <v>48</v>
      </c>
      <c r="L66" s="3" t="s">
        <v>27</v>
      </c>
      <c r="M66" s="3" t="s">
        <v>28</v>
      </c>
      <c r="N66" s="6">
        <v>44203</v>
      </c>
      <c r="O66" s="3" t="s">
        <v>29</v>
      </c>
      <c r="P66" s="7">
        <v>161.80000000000001</v>
      </c>
      <c r="Q66" s="8">
        <v>5140</v>
      </c>
      <c r="R66" s="8">
        <v>2.57</v>
      </c>
      <c r="S66" s="8">
        <v>387.12</v>
      </c>
      <c r="T66" s="8">
        <v>994.89840000000004</v>
      </c>
      <c r="U66" s="8">
        <v>160974.56112</v>
      </c>
      <c r="V66" s="8">
        <v>0.16097456112</v>
      </c>
      <c r="W66" s="34">
        <v>8</v>
      </c>
      <c r="X66" s="34">
        <f t="shared" si="0"/>
        <v>1.28779648896</v>
      </c>
    </row>
    <row r="67" spans="2:24" s="1" customFormat="1" ht="19.649999999999999" customHeight="1" x14ac:dyDescent="0.3">
      <c r="B67" s="26" t="s">
        <v>312</v>
      </c>
      <c r="C67" s="5" t="s">
        <v>318</v>
      </c>
      <c r="D67" s="4" t="s">
        <v>319</v>
      </c>
      <c r="E67" s="27" t="s">
        <v>317</v>
      </c>
      <c r="F67" s="5" t="s">
        <v>124</v>
      </c>
      <c r="G67" s="3"/>
      <c r="H67" s="5" t="s">
        <v>24</v>
      </c>
      <c r="I67" s="27" t="s">
        <v>317</v>
      </c>
      <c r="J67" s="5" t="s">
        <v>158</v>
      </c>
      <c r="K67" s="3" t="s">
        <v>48</v>
      </c>
      <c r="L67" s="3" t="s">
        <v>27</v>
      </c>
      <c r="M67" s="3" t="s">
        <v>28</v>
      </c>
      <c r="N67" s="6">
        <v>44441</v>
      </c>
      <c r="O67" s="3" t="s">
        <v>29</v>
      </c>
      <c r="P67" s="7">
        <v>161.80000000000001</v>
      </c>
      <c r="Q67" s="8">
        <v>13060</v>
      </c>
      <c r="R67" s="8">
        <v>6.53</v>
      </c>
      <c r="S67" s="8">
        <v>437.05</v>
      </c>
      <c r="T67" s="8">
        <v>2853.9364999999998</v>
      </c>
      <c r="U67" s="8">
        <v>461766.92570000002</v>
      </c>
      <c r="V67" s="8">
        <v>0.4617669257</v>
      </c>
      <c r="W67" s="34">
        <v>8</v>
      </c>
      <c r="X67" s="34">
        <f t="shared" ref="X67:X127" si="1">W67*V67</f>
        <v>3.6941354056</v>
      </c>
    </row>
    <row r="68" spans="2:24" s="1" customFormat="1" ht="19.649999999999999" customHeight="1" x14ac:dyDescent="0.3">
      <c r="B68" s="26" t="s">
        <v>312</v>
      </c>
      <c r="C68" s="5" t="s">
        <v>318</v>
      </c>
      <c r="D68" s="4" t="s">
        <v>319</v>
      </c>
      <c r="E68" s="27" t="s">
        <v>317</v>
      </c>
      <c r="F68" s="5" t="s">
        <v>157</v>
      </c>
      <c r="G68" s="3" t="s">
        <v>79</v>
      </c>
      <c r="H68" s="5" t="s">
        <v>27</v>
      </c>
      <c r="I68" s="27" t="s">
        <v>317</v>
      </c>
      <c r="J68" s="5" t="s">
        <v>152</v>
      </c>
      <c r="K68" s="3" t="s">
        <v>48</v>
      </c>
      <c r="L68" s="3" t="s">
        <v>27</v>
      </c>
      <c r="M68" s="3" t="s">
        <v>28</v>
      </c>
      <c r="N68" s="6">
        <v>44198</v>
      </c>
      <c r="O68" s="3" t="s">
        <v>29</v>
      </c>
      <c r="P68" s="7">
        <v>161.80000000000001</v>
      </c>
      <c r="Q68" s="8">
        <v>3500</v>
      </c>
      <c r="R68" s="8">
        <v>1.75</v>
      </c>
      <c r="S68" s="8">
        <v>387.12</v>
      </c>
      <c r="T68" s="8">
        <v>677.46</v>
      </c>
      <c r="U68" s="8">
        <v>109613.02800000001</v>
      </c>
      <c r="V68" s="8">
        <v>0.109613028</v>
      </c>
      <c r="W68" s="34">
        <v>8</v>
      </c>
      <c r="X68" s="34">
        <f t="shared" si="1"/>
        <v>0.87690422400000001</v>
      </c>
    </row>
    <row r="69" spans="2:24" s="1" customFormat="1" ht="19.649999999999999" customHeight="1" x14ac:dyDescent="0.3">
      <c r="B69" s="26" t="s">
        <v>312</v>
      </c>
      <c r="C69" s="5" t="s">
        <v>318</v>
      </c>
      <c r="D69" s="4" t="s">
        <v>319</v>
      </c>
      <c r="E69" s="27" t="s">
        <v>317</v>
      </c>
      <c r="F69" s="5" t="s">
        <v>159</v>
      </c>
      <c r="G69" s="3" t="s">
        <v>120</v>
      </c>
      <c r="H69" s="5" t="s">
        <v>27</v>
      </c>
      <c r="I69" s="27" t="s">
        <v>317</v>
      </c>
      <c r="J69" s="5" t="s">
        <v>160</v>
      </c>
      <c r="K69" s="3" t="s">
        <v>120</v>
      </c>
      <c r="L69" s="3" t="s">
        <v>27</v>
      </c>
      <c r="M69" s="3" t="s">
        <v>28</v>
      </c>
      <c r="N69" s="6">
        <v>44524</v>
      </c>
      <c r="O69" s="3" t="s">
        <v>29</v>
      </c>
      <c r="P69" s="7">
        <v>161.80000000000001</v>
      </c>
      <c r="Q69" s="8">
        <v>10979</v>
      </c>
      <c r="R69" s="8">
        <v>5.4894999999999996</v>
      </c>
      <c r="S69" s="8">
        <v>85.87</v>
      </c>
      <c r="T69" s="8">
        <v>471.38336500000003</v>
      </c>
      <c r="U69" s="8">
        <v>76269.828456999996</v>
      </c>
      <c r="V69" s="8">
        <v>7.6269828457000005E-2</v>
      </c>
      <c r="W69" s="34">
        <v>8</v>
      </c>
      <c r="X69" s="34">
        <f t="shared" si="1"/>
        <v>0.61015862765600004</v>
      </c>
    </row>
    <row r="70" spans="2:24" s="1" customFormat="1" ht="19.649999999999999" customHeight="1" x14ac:dyDescent="0.3">
      <c r="B70" s="26" t="s">
        <v>312</v>
      </c>
      <c r="C70" s="5" t="s">
        <v>318</v>
      </c>
      <c r="D70" s="4" t="s">
        <v>319</v>
      </c>
      <c r="E70" s="27" t="s">
        <v>317</v>
      </c>
      <c r="F70" s="5" t="s">
        <v>162</v>
      </c>
      <c r="G70" s="3" t="s">
        <v>26</v>
      </c>
      <c r="H70" s="5" t="s">
        <v>27</v>
      </c>
      <c r="I70" s="27" t="s">
        <v>317</v>
      </c>
      <c r="J70" s="5" t="s">
        <v>163</v>
      </c>
      <c r="K70" s="3"/>
      <c r="L70" s="3" t="s">
        <v>62</v>
      </c>
      <c r="M70" s="3" t="s">
        <v>37</v>
      </c>
      <c r="N70" s="6">
        <v>44547</v>
      </c>
      <c r="O70" s="3" t="s">
        <v>38</v>
      </c>
      <c r="P70" s="7">
        <v>137.53</v>
      </c>
      <c r="Q70" s="8">
        <v>6220</v>
      </c>
      <c r="R70" s="8">
        <v>3.11</v>
      </c>
      <c r="S70" s="8">
        <v>5335.66</v>
      </c>
      <c r="T70" s="8">
        <v>16593.902600000001</v>
      </c>
      <c r="U70" s="8">
        <v>2282159.4245779999</v>
      </c>
      <c r="V70" s="8">
        <v>2.2821594245779999</v>
      </c>
      <c r="W70" s="34">
        <v>8</v>
      </c>
      <c r="X70" s="34">
        <f t="shared" si="1"/>
        <v>18.257275396623999</v>
      </c>
    </row>
    <row r="71" spans="2:24" s="1" customFormat="1" ht="30.3" customHeight="1" x14ac:dyDescent="0.3">
      <c r="B71" s="26" t="s">
        <v>312</v>
      </c>
      <c r="C71" s="5" t="s">
        <v>318</v>
      </c>
      <c r="D71" s="4" t="s">
        <v>319</v>
      </c>
      <c r="E71" s="27" t="s">
        <v>317</v>
      </c>
      <c r="F71" s="5" t="s">
        <v>66</v>
      </c>
      <c r="G71" s="3" t="s">
        <v>26</v>
      </c>
      <c r="H71" s="5" t="s">
        <v>27</v>
      </c>
      <c r="I71" s="27" t="s">
        <v>317</v>
      </c>
      <c r="J71" s="5" t="s">
        <v>165</v>
      </c>
      <c r="K71" s="3"/>
      <c r="L71" s="3" t="s">
        <v>50</v>
      </c>
      <c r="M71" s="3" t="s">
        <v>37</v>
      </c>
      <c r="N71" s="6">
        <v>44238</v>
      </c>
      <c r="O71" s="3" t="s">
        <v>38</v>
      </c>
      <c r="P71" s="7">
        <v>137.53</v>
      </c>
      <c r="Q71" s="8">
        <v>12960</v>
      </c>
      <c r="R71" s="8">
        <v>6.48</v>
      </c>
      <c r="S71" s="8">
        <v>5267.17</v>
      </c>
      <c r="T71" s="8">
        <v>34131.261599999998</v>
      </c>
      <c r="U71" s="8">
        <v>4694072.4078479996</v>
      </c>
      <c r="V71" s="8">
        <v>4.6940724078480001</v>
      </c>
      <c r="W71" s="34">
        <v>8</v>
      </c>
      <c r="X71" s="34">
        <f t="shared" si="1"/>
        <v>37.552579262784</v>
      </c>
    </row>
    <row r="72" spans="2:24" s="1" customFormat="1" ht="19.649999999999999" customHeight="1" x14ac:dyDescent="0.3">
      <c r="B72" s="26" t="s">
        <v>312</v>
      </c>
      <c r="C72" s="5" t="s">
        <v>318</v>
      </c>
      <c r="D72" s="4" t="s">
        <v>319</v>
      </c>
      <c r="E72" s="27" t="s">
        <v>317</v>
      </c>
      <c r="F72" s="5" t="s">
        <v>166</v>
      </c>
      <c r="G72" s="3"/>
      <c r="H72" s="5" t="s">
        <v>53</v>
      </c>
      <c r="I72" s="27" t="s">
        <v>317</v>
      </c>
      <c r="J72" s="5" t="s">
        <v>167</v>
      </c>
      <c r="K72" s="3"/>
      <c r="L72" s="3" t="s">
        <v>50</v>
      </c>
      <c r="M72" s="3" t="s">
        <v>28</v>
      </c>
      <c r="N72" s="6">
        <v>44399</v>
      </c>
      <c r="O72" s="3" t="s">
        <v>29</v>
      </c>
      <c r="P72" s="7">
        <v>161.80000000000001</v>
      </c>
      <c r="Q72" s="8">
        <v>6383</v>
      </c>
      <c r="R72" s="8">
        <v>3.1915</v>
      </c>
      <c r="S72" s="8">
        <v>650.9</v>
      </c>
      <c r="T72" s="8">
        <v>2077.34735</v>
      </c>
      <c r="U72" s="8">
        <v>336114.80122999998</v>
      </c>
      <c r="V72" s="8">
        <v>0.33611480122999998</v>
      </c>
      <c r="W72" s="34">
        <v>8</v>
      </c>
      <c r="X72" s="34">
        <f t="shared" si="1"/>
        <v>2.6889184098399999</v>
      </c>
    </row>
    <row r="73" spans="2:24" s="1" customFormat="1" ht="19.649999999999999" customHeight="1" x14ac:dyDescent="0.3">
      <c r="B73" s="26" t="s">
        <v>312</v>
      </c>
      <c r="C73" s="5" t="s">
        <v>318</v>
      </c>
      <c r="D73" s="4" t="s">
        <v>319</v>
      </c>
      <c r="E73" s="27" t="s">
        <v>317</v>
      </c>
      <c r="F73" s="5" t="s">
        <v>104</v>
      </c>
      <c r="G73" s="3" t="s">
        <v>26</v>
      </c>
      <c r="H73" s="5" t="s">
        <v>27</v>
      </c>
      <c r="I73" s="27" t="s">
        <v>317</v>
      </c>
      <c r="J73" s="5" t="s">
        <v>168</v>
      </c>
      <c r="K73" s="3"/>
      <c r="L73" s="3" t="s">
        <v>169</v>
      </c>
      <c r="M73" s="3" t="s">
        <v>37</v>
      </c>
      <c r="N73" s="6">
        <v>44264</v>
      </c>
      <c r="O73" s="3" t="s">
        <v>38</v>
      </c>
      <c r="P73" s="7">
        <v>137.53</v>
      </c>
      <c r="Q73" s="8">
        <v>9982</v>
      </c>
      <c r="R73" s="8">
        <v>4.9909999999999997</v>
      </c>
      <c r="S73" s="8">
        <v>5369.33</v>
      </c>
      <c r="T73" s="8">
        <v>26798.32603</v>
      </c>
      <c r="U73" s="8">
        <v>3685573.7789059002</v>
      </c>
      <c r="V73" s="8">
        <v>3.6855737789059</v>
      </c>
      <c r="W73" s="34">
        <v>8</v>
      </c>
      <c r="X73" s="34">
        <f t="shared" si="1"/>
        <v>29.4845902312472</v>
      </c>
    </row>
    <row r="74" spans="2:24" s="1" customFormat="1" ht="19.649999999999999" customHeight="1" x14ac:dyDescent="0.3">
      <c r="B74" s="26" t="s">
        <v>312</v>
      </c>
      <c r="C74" s="5" t="s">
        <v>318</v>
      </c>
      <c r="D74" s="4" t="s">
        <v>319</v>
      </c>
      <c r="E74" s="27" t="s">
        <v>317</v>
      </c>
      <c r="F74" s="5" t="s">
        <v>42</v>
      </c>
      <c r="G74" s="3"/>
      <c r="H74" s="5" t="s">
        <v>43</v>
      </c>
      <c r="I74" s="27" t="s">
        <v>317</v>
      </c>
      <c r="J74" s="5" t="s">
        <v>171</v>
      </c>
      <c r="K74" s="3" t="s">
        <v>48</v>
      </c>
      <c r="L74" s="3" t="s">
        <v>27</v>
      </c>
      <c r="M74" s="3" t="s">
        <v>37</v>
      </c>
      <c r="N74" s="6">
        <v>44230</v>
      </c>
      <c r="O74" s="3" t="s">
        <v>38</v>
      </c>
      <c r="P74" s="7">
        <v>137.53</v>
      </c>
      <c r="Q74" s="8">
        <v>8940</v>
      </c>
      <c r="R74" s="8">
        <v>4.47</v>
      </c>
      <c r="S74" s="8">
        <v>3501.26</v>
      </c>
      <c r="T74" s="8">
        <v>15650.6322</v>
      </c>
      <c r="U74" s="8">
        <v>2152431.4464659998</v>
      </c>
      <c r="V74" s="8">
        <v>2.1524314464660002</v>
      </c>
      <c r="W74" s="34">
        <v>8</v>
      </c>
      <c r="X74" s="34">
        <f t="shared" si="1"/>
        <v>17.219451571728001</v>
      </c>
    </row>
    <row r="75" spans="2:24" s="1" customFormat="1" ht="30.3" customHeight="1" x14ac:dyDescent="0.3">
      <c r="B75" s="26" t="s">
        <v>312</v>
      </c>
      <c r="C75" s="5" t="s">
        <v>318</v>
      </c>
      <c r="D75" s="4" t="s">
        <v>319</v>
      </c>
      <c r="E75" s="27" t="s">
        <v>317</v>
      </c>
      <c r="F75" s="5" t="s">
        <v>163</v>
      </c>
      <c r="G75" s="3"/>
      <c r="H75" s="5" t="s">
        <v>62</v>
      </c>
      <c r="I75" s="27" t="s">
        <v>317</v>
      </c>
      <c r="J75" s="5" t="s">
        <v>172</v>
      </c>
      <c r="K75" s="3" t="s">
        <v>26</v>
      </c>
      <c r="L75" s="3" t="s">
        <v>27</v>
      </c>
      <c r="M75" s="3" t="s">
        <v>37</v>
      </c>
      <c r="N75" s="6">
        <v>44299</v>
      </c>
      <c r="O75" s="3" t="s">
        <v>38</v>
      </c>
      <c r="P75" s="7">
        <v>137.53</v>
      </c>
      <c r="Q75" s="8">
        <v>2094</v>
      </c>
      <c r="R75" s="8">
        <v>1.0469999999999999</v>
      </c>
      <c r="S75" s="8">
        <v>5479.97</v>
      </c>
      <c r="T75" s="8">
        <v>5737.5285899999999</v>
      </c>
      <c r="U75" s="8">
        <v>789082.30698270001</v>
      </c>
      <c r="V75" s="8">
        <v>0.78908230698269999</v>
      </c>
      <c r="W75" s="34">
        <v>8</v>
      </c>
      <c r="X75" s="34">
        <f t="shared" si="1"/>
        <v>6.3126584558615999</v>
      </c>
    </row>
    <row r="76" spans="2:24" s="1" customFormat="1" ht="30.3" customHeight="1" x14ac:dyDescent="0.3">
      <c r="B76" s="26" t="s">
        <v>312</v>
      </c>
      <c r="C76" s="5" t="s">
        <v>318</v>
      </c>
      <c r="D76" s="4" t="s">
        <v>319</v>
      </c>
      <c r="E76" s="27" t="s">
        <v>317</v>
      </c>
      <c r="F76" s="5" t="s">
        <v>173</v>
      </c>
      <c r="G76" s="3"/>
      <c r="H76" s="5" t="s">
        <v>118</v>
      </c>
      <c r="I76" s="27" t="s">
        <v>317</v>
      </c>
      <c r="J76" s="5" t="s">
        <v>51</v>
      </c>
      <c r="K76" s="3"/>
      <c r="L76" s="3" t="s">
        <v>50</v>
      </c>
      <c r="M76" s="3" t="s">
        <v>28</v>
      </c>
      <c r="N76" s="6">
        <v>44326</v>
      </c>
      <c r="O76" s="3" t="s">
        <v>29</v>
      </c>
      <c r="P76" s="7">
        <v>161.80000000000001</v>
      </c>
      <c r="Q76" s="8">
        <v>7000</v>
      </c>
      <c r="R76" s="8">
        <v>3.5</v>
      </c>
      <c r="S76" s="8">
        <v>400.83</v>
      </c>
      <c r="T76" s="8">
        <v>1402.905</v>
      </c>
      <c r="U76" s="8">
        <v>226990.02900000001</v>
      </c>
      <c r="V76" s="8">
        <v>0.22699002900000001</v>
      </c>
      <c r="W76" s="34">
        <v>8</v>
      </c>
      <c r="X76" s="34">
        <f t="shared" si="1"/>
        <v>1.8159202320000001</v>
      </c>
    </row>
    <row r="77" spans="2:24" s="1" customFormat="1" ht="19.649999999999999" customHeight="1" x14ac:dyDescent="0.3">
      <c r="B77" s="26" t="s">
        <v>312</v>
      </c>
      <c r="C77" s="5" t="s">
        <v>318</v>
      </c>
      <c r="D77" s="4" t="s">
        <v>319</v>
      </c>
      <c r="E77" s="27" t="s">
        <v>317</v>
      </c>
      <c r="F77" s="5" t="s">
        <v>174</v>
      </c>
      <c r="G77" s="3"/>
      <c r="H77" s="5" t="s">
        <v>118</v>
      </c>
      <c r="I77" s="27" t="s">
        <v>317</v>
      </c>
      <c r="J77" s="5" t="s">
        <v>175</v>
      </c>
      <c r="K77" s="3"/>
      <c r="L77" s="3" t="s">
        <v>118</v>
      </c>
      <c r="M77" s="3" t="s">
        <v>28</v>
      </c>
      <c r="N77" s="6">
        <v>44258</v>
      </c>
      <c r="O77" s="3" t="s">
        <v>29</v>
      </c>
      <c r="P77" s="7">
        <v>161.80000000000001</v>
      </c>
      <c r="Q77" s="8">
        <v>3705</v>
      </c>
      <c r="R77" s="8">
        <v>1.8525</v>
      </c>
      <c r="S77" s="8">
        <v>41.01</v>
      </c>
      <c r="T77" s="8">
        <v>75.971024999999997</v>
      </c>
      <c r="U77" s="8">
        <v>12292.111844999999</v>
      </c>
      <c r="V77" s="8">
        <v>1.2292111845E-2</v>
      </c>
      <c r="W77" s="34">
        <v>8</v>
      </c>
      <c r="X77" s="34">
        <f t="shared" si="1"/>
        <v>9.8336894760000002E-2</v>
      </c>
    </row>
    <row r="78" spans="2:24" s="1" customFormat="1" ht="30.3" customHeight="1" x14ac:dyDescent="0.3">
      <c r="B78" s="26" t="s">
        <v>312</v>
      </c>
      <c r="C78" s="5" t="s">
        <v>318</v>
      </c>
      <c r="D78" s="4" t="s">
        <v>319</v>
      </c>
      <c r="E78" s="27" t="s">
        <v>317</v>
      </c>
      <c r="F78" s="5" t="s">
        <v>174</v>
      </c>
      <c r="G78" s="3"/>
      <c r="H78" s="5" t="s">
        <v>118</v>
      </c>
      <c r="I78" s="27" t="s">
        <v>317</v>
      </c>
      <c r="J78" s="5" t="s">
        <v>176</v>
      </c>
      <c r="K78" s="3"/>
      <c r="L78" s="3" t="s">
        <v>118</v>
      </c>
      <c r="M78" s="3" t="s">
        <v>28</v>
      </c>
      <c r="N78" s="6">
        <v>44258</v>
      </c>
      <c r="O78" s="3" t="s">
        <v>29</v>
      </c>
      <c r="P78" s="7">
        <v>161.80000000000001</v>
      </c>
      <c r="Q78" s="8">
        <v>3705</v>
      </c>
      <c r="R78" s="8">
        <v>1.8525</v>
      </c>
      <c r="S78" s="8">
        <v>41.1</v>
      </c>
      <c r="T78" s="8">
        <v>76.137749999999997</v>
      </c>
      <c r="U78" s="8">
        <v>12319.087949999999</v>
      </c>
      <c r="V78" s="8">
        <v>1.231908795E-2</v>
      </c>
      <c r="W78" s="34">
        <v>8</v>
      </c>
      <c r="X78" s="34">
        <f t="shared" si="1"/>
        <v>9.85527036E-2</v>
      </c>
    </row>
    <row r="79" spans="2:24" s="1" customFormat="1" ht="19.649999999999999" customHeight="1" x14ac:dyDescent="0.3">
      <c r="B79" s="26" t="s">
        <v>312</v>
      </c>
      <c r="C79" s="5" t="s">
        <v>318</v>
      </c>
      <c r="D79" s="4" t="s">
        <v>319</v>
      </c>
      <c r="E79" s="27" t="s">
        <v>317</v>
      </c>
      <c r="F79" s="5" t="s">
        <v>177</v>
      </c>
      <c r="G79" s="3"/>
      <c r="H79" s="5" t="s">
        <v>50</v>
      </c>
      <c r="I79" s="27" t="s">
        <v>317</v>
      </c>
      <c r="J79" s="5" t="s">
        <v>117</v>
      </c>
      <c r="K79" s="3"/>
      <c r="L79" s="3" t="s">
        <v>118</v>
      </c>
      <c r="M79" s="3" t="s">
        <v>28</v>
      </c>
      <c r="N79" s="6">
        <v>44424</v>
      </c>
      <c r="O79" s="3" t="s">
        <v>29</v>
      </c>
      <c r="P79" s="7">
        <v>161.80000000000001</v>
      </c>
      <c r="Q79" s="8">
        <v>6234</v>
      </c>
      <c r="R79" s="8">
        <v>3.117</v>
      </c>
      <c r="S79" s="8">
        <v>429.84</v>
      </c>
      <c r="T79" s="8">
        <v>1339.8112799999999</v>
      </c>
      <c r="U79" s="8">
        <v>216781.465104</v>
      </c>
      <c r="V79" s="8">
        <v>0.21678146510400001</v>
      </c>
      <c r="W79" s="34">
        <v>8</v>
      </c>
      <c r="X79" s="34">
        <f t="shared" si="1"/>
        <v>1.7342517208320001</v>
      </c>
    </row>
    <row r="80" spans="2:24" s="1" customFormat="1" ht="30.3" customHeight="1" x14ac:dyDescent="0.3">
      <c r="B80" s="26" t="s">
        <v>312</v>
      </c>
      <c r="C80" s="5" t="s">
        <v>318</v>
      </c>
      <c r="D80" s="4" t="s">
        <v>319</v>
      </c>
      <c r="E80" s="27" t="s">
        <v>317</v>
      </c>
      <c r="F80" s="5" t="s">
        <v>178</v>
      </c>
      <c r="G80" s="3"/>
      <c r="H80" s="5" t="s">
        <v>36</v>
      </c>
      <c r="I80" s="27" t="s">
        <v>317</v>
      </c>
      <c r="J80" s="5" t="s">
        <v>179</v>
      </c>
      <c r="K80" s="3"/>
      <c r="L80" s="3" t="s">
        <v>50</v>
      </c>
      <c r="M80" s="3" t="s">
        <v>33</v>
      </c>
      <c r="N80" s="6">
        <v>44299</v>
      </c>
      <c r="O80" s="3" t="s">
        <v>34</v>
      </c>
      <c r="P80" s="7">
        <v>647.20000000000005</v>
      </c>
      <c r="Q80" s="8">
        <v>136</v>
      </c>
      <c r="R80" s="8">
        <v>6.8000000000000005E-2</v>
      </c>
      <c r="S80" s="8">
        <v>10497.31</v>
      </c>
      <c r="T80" s="8">
        <v>713.81708000000003</v>
      </c>
      <c r="U80" s="8">
        <v>461982.41417599999</v>
      </c>
      <c r="V80" s="8">
        <v>0.461982414176</v>
      </c>
      <c r="W80" s="34">
        <v>8</v>
      </c>
      <c r="X80" s="34">
        <f t="shared" si="1"/>
        <v>3.695859313408</v>
      </c>
    </row>
    <row r="81" spans="2:24" s="1" customFormat="1" ht="19.649999999999999" customHeight="1" x14ac:dyDescent="0.3">
      <c r="B81" s="26" t="s">
        <v>312</v>
      </c>
      <c r="C81" s="5" t="s">
        <v>318</v>
      </c>
      <c r="D81" s="4" t="s">
        <v>319</v>
      </c>
      <c r="E81" s="27" t="s">
        <v>317</v>
      </c>
      <c r="F81" s="5" t="s">
        <v>180</v>
      </c>
      <c r="G81" s="3"/>
      <c r="H81" s="5" t="s">
        <v>181</v>
      </c>
      <c r="I81" s="27" t="s">
        <v>317</v>
      </c>
      <c r="J81" s="5" t="s">
        <v>42</v>
      </c>
      <c r="K81" s="3"/>
      <c r="L81" s="3" t="s">
        <v>43</v>
      </c>
      <c r="M81" s="3" t="s">
        <v>28</v>
      </c>
      <c r="N81" s="6">
        <v>44446</v>
      </c>
      <c r="O81" s="3" t="s">
        <v>29</v>
      </c>
      <c r="P81" s="7">
        <v>161.80000000000001</v>
      </c>
      <c r="Q81" s="8">
        <v>6194</v>
      </c>
      <c r="R81" s="8">
        <v>3.097</v>
      </c>
      <c r="S81" s="8">
        <v>1134.6199999999999</v>
      </c>
      <c r="T81" s="8">
        <v>3513.9181400000002</v>
      </c>
      <c r="U81" s="8">
        <v>568551.955052</v>
      </c>
      <c r="V81" s="8">
        <v>0.56855195505199996</v>
      </c>
      <c r="W81" s="34">
        <v>8</v>
      </c>
      <c r="X81" s="34">
        <f t="shared" si="1"/>
        <v>4.5484156404159997</v>
      </c>
    </row>
    <row r="82" spans="2:24" s="1" customFormat="1" ht="19.649999999999999" customHeight="1" x14ac:dyDescent="0.3">
      <c r="B82" s="26" t="s">
        <v>312</v>
      </c>
      <c r="C82" s="5" t="s">
        <v>318</v>
      </c>
      <c r="D82" s="4" t="s">
        <v>319</v>
      </c>
      <c r="E82" s="27" t="s">
        <v>317</v>
      </c>
      <c r="F82" s="5" t="s">
        <v>182</v>
      </c>
      <c r="G82" s="3" t="s">
        <v>111</v>
      </c>
      <c r="H82" s="5" t="s">
        <v>27</v>
      </c>
      <c r="I82" s="27" t="s">
        <v>317</v>
      </c>
      <c r="J82" s="5" t="s">
        <v>183</v>
      </c>
      <c r="K82" s="3"/>
      <c r="L82" s="3" t="s">
        <v>32</v>
      </c>
      <c r="M82" s="3" t="s">
        <v>33</v>
      </c>
      <c r="N82" s="6">
        <v>44477</v>
      </c>
      <c r="O82" s="3" t="s">
        <v>34</v>
      </c>
      <c r="P82" s="7">
        <v>647.20000000000005</v>
      </c>
      <c r="Q82" s="8">
        <v>584</v>
      </c>
      <c r="R82" s="8">
        <v>0.29199999999999998</v>
      </c>
      <c r="S82" s="8">
        <v>5310.79</v>
      </c>
      <c r="T82" s="8">
        <v>1550.7506800000001</v>
      </c>
      <c r="U82" s="8">
        <v>1003645.840096</v>
      </c>
      <c r="V82" s="8">
        <v>1.003645840096</v>
      </c>
      <c r="W82" s="34">
        <v>8</v>
      </c>
      <c r="X82" s="34">
        <f t="shared" si="1"/>
        <v>8.029166720768</v>
      </c>
    </row>
    <row r="83" spans="2:24" s="1" customFormat="1" ht="30.3" customHeight="1" x14ac:dyDescent="0.3">
      <c r="B83" s="26" t="s">
        <v>312</v>
      </c>
      <c r="C83" s="5" t="s">
        <v>318</v>
      </c>
      <c r="D83" s="4" t="s">
        <v>319</v>
      </c>
      <c r="E83" s="27" t="s">
        <v>317</v>
      </c>
      <c r="F83" s="5" t="s">
        <v>184</v>
      </c>
      <c r="G83" s="3" t="s">
        <v>46</v>
      </c>
      <c r="H83" s="5" t="s">
        <v>43</v>
      </c>
      <c r="I83" s="27" t="s">
        <v>317</v>
      </c>
      <c r="J83" s="5" t="s">
        <v>170</v>
      </c>
      <c r="K83" s="3"/>
      <c r="L83" s="3" t="s">
        <v>27</v>
      </c>
      <c r="M83" s="3" t="s">
        <v>37</v>
      </c>
      <c r="N83" s="6">
        <v>44454</v>
      </c>
      <c r="O83" s="3" t="s">
        <v>38</v>
      </c>
      <c r="P83" s="7">
        <v>137.53</v>
      </c>
      <c r="Q83" s="8">
        <v>3211</v>
      </c>
      <c r="R83" s="8">
        <v>1.6054999999999999</v>
      </c>
      <c r="S83" s="8">
        <v>1021.06</v>
      </c>
      <c r="T83" s="8">
        <v>1639.3118300000001</v>
      </c>
      <c r="U83" s="8">
        <v>225454.5559799</v>
      </c>
      <c r="V83" s="8">
        <v>0.2254545559799</v>
      </c>
      <c r="W83" s="34">
        <v>8</v>
      </c>
      <c r="X83" s="34">
        <f t="shared" si="1"/>
        <v>1.8036364478392</v>
      </c>
    </row>
    <row r="84" spans="2:24" s="1" customFormat="1" ht="19.649999999999999" customHeight="1" x14ac:dyDescent="0.3">
      <c r="B84" s="26" t="s">
        <v>312</v>
      </c>
      <c r="C84" s="5" t="s">
        <v>318</v>
      </c>
      <c r="D84" s="4" t="s">
        <v>319</v>
      </c>
      <c r="E84" s="27" t="s">
        <v>317</v>
      </c>
      <c r="F84" s="5" t="s">
        <v>162</v>
      </c>
      <c r="G84" s="3" t="s">
        <v>26</v>
      </c>
      <c r="H84" s="5" t="s">
        <v>27</v>
      </c>
      <c r="I84" s="27" t="s">
        <v>317</v>
      </c>
      <c r="J84" s="5" t="s">
        <v>164</v>
      </c>
      <c r="K84" s="3"/>
      <c r="L84" s="3" t="s">
        <v>62</v>
      </c>
      <c r="M84" s="3" t="s">
        <v>33</v>
      </c>
      <c r="N84" s="6">
        <v>44456</v>
      </c>
      <c r="O84" s="3" t="s">
        <v>34</v>
      </c>
      <c r="P84" s="7">
        <v>647.20000000000005</v>
      </c>
      <c r="Q84" s="8">
        <v>480</v>
      </c>
      <c r="R84" s="8">
        <v>0.24</v>
      </c>
      <c r="S84" s="8">
        <v>5373.08</v>
      </c>
      <c r="T84" s="8">
        <v>1289.5391999999999</v>
      </c>
      <c r="U84" s="8">
        <v>834589.77023999998</v>
      </c>
      <c r="V84" s="8">
        <v>0.83458977024000003</v>
      </c>
      <c r="W84" s="34">
        <v>8</v>
      </c>
      <c r="X84" s="34">
        <f t="shared" si="1"/>
        <v>6.6767181619200002</v>
      </c>
    </row>
    <row r="85" spans="2:24" s="1" customFormat="1" ht="19.649999999999999" customHeight="1" x14ac:dyDescent="0.3">
      <c r="B85" s="26" t="s">
        <v>312</v>
      </c>
      <c r="C85" s="5" t="s">
        <v>318</v>
      </c>
      <c r="D85" s="4" t="s">
        <v>319</v>
      </c>
      <c r="E85" s="27" t="s">
        <v>317</v>
      </c>
      <c r="F85" s="5" t="s">
        <v>185</v>
      </c>
      <c r="G85" s="3" t="s">
        <v>93</v>
      </c>
      <c r="H85" s="5" t="s">
        <v>27</v>
      </c>
      <c r="I85" s="27" t="s">
        <v>317</v>
      </c>
      <c r="J85" s="5" t="s">
        <v>186</v>
      </c>
      <c r="K85" s="3" t="s">
        <v>187</v>
      </c>
      <c r="L85" s="3" t="s">
        <v>27</v>
      </c>
      <c r="M85" s="3" t="s">
        <v>28</v>
      </c>
      <c r="N85" s="6">
        <v>44323</v>
      </c>
      <c r="O85" s="3" t="s">
        <v>29</v>
      </c>
      <c r="P85" s="7">
        <v>161.80000000000001</v>
      </c>
      <c r="Q85" s="8">
        <v>5920</v>
      </c>
      <c r="R85" s="8">
        <v>2.96</v>
      </c>
      <c r="S85" s="8">
        <v>2048.81</v>
      </c>
      <c r="T85" s="8">
        <v>6064.4776000000002</v>
      </c>
      <c r="U85" s="8">
        <v>981232.47568000003</v>
      </c>
      <c r="V85" s="8">
        <v>0.98123247568000005</v>
      </c>
      <c r="W85" s="34">
        <v>8</v>
      </c>
      <c r="X85" s="34">
        <f t="shared" si="1"/>
        <v>7.8498598054400004</v>
      </c>
    </row>
    <row r="86" spans="2:24" s="1" customFormat="1" ht="19.649999999999999" customHeight="1" x14ac:dyDescent="0.3">
      <c r="B86" s="26" t="s">
        <v>312</v>
      </c>
      <c r="C86" s="5" t="s">
        <v>318</v>
      </c>
      <c r="D86" s="4" t="s">
        <v>319</v>
      </c>
      <c r="E86" s="27" t="s">
        <v>317</v>
      </c>
      <c r="F86" s="5" t="s">
        <v>185</v>
      </c>
      <c r="G86" s="3" t="s">
        <v>93</v>
      </c>
      <c r="H86" s="5" t="s">
        <v>27</v>
      </c>
      <c r="I86" s="27" t="s">
        <v>317</v>
      </c>
      <c r="J86" s="5" t="s">
        <v>186</v>
      </c>
      <c r="K86" s="3" t="s">
        <v>187</v>
      </c>
      <c r="L86" s="3" t="s">
        <v>27</v>
      </c>
      <c r="M86" s="3" t="s">
        <v>28</v>
      </c>
      <c r="N86" s="6">
        <v>44321</v>
      </c>
      <c r="O86" s="3" t="s">
        <v>29</v>
      </c>
      <c r="P86" s="7">
        <v>161.80000000000001</v>
      </c>
      <c r="Q86" s="8">
        <v>3500</v>
      </c>
      <c r="R86" s="8">
        <v>1.75</v>
      </c>
      <c r="S86" s="8">
        <v>2048.81</v>
      </c>
      <c r="T86" s="8">
        <v>3585.4175</v>
      </c>
      <c r="U86" s="8">
        <v>580120.55149999994</v>
      </c>
      <c r="V86" s="8">
        <v>0.58012055149999997</v>
      </c>
      <c r="W86" s="34">
        <v>8</v>
      </c>
      <c r="X86" s="34">
        <f t="shared" si="1"/>
        <v>4.6409644119999998</v>
      </c>
    </row>
    <row r="87" spans="2:24" s="1" customFormat="1" ht="19.649999999999999" customHeight="1" x14ac:dyDescent="0.3">
      <c r="B87" s="26" t="s">
        <v>312</v>
      </c>
      <c r="C87" s="5" t="s">
        <v>318</v>
      </c>
      <c r="D87" s="4" t="s">
        <v>319</v>
      </c>
      <c r="E87" s="27" t="s">
        <v>317</v>
      </c>
      <c r="F87" s="5" t="s">
        <v>161</v>
      </c>
      <c r="G87" s="3" t="s">
        <v>46</v>
      </c>
      <c r="H87" s="5" t="s">
        <v>27</v>
      </c>
      <c r="I87" s="27" t="s">
        <v>317</v>
      </c>
      <c r="J87" s="5" t="s">
        <v>188</v>
      </c>
      <c r="K87" s="3" t="s">
        <v>46</v>
      </c>
      <c r="L87" s="3" t="s">
        <v>27</v>
      </c>
      <c r="M87" s="3" t="s">
        <v>28</v>
      </c>
      <c r="N87" s="6">
        <v>44267</v>
      </c>
      <c r="O87" s="3" t="s">
        <v>29</v>
      </c>
      <c r="P87" s="7">
        <v>161.80000000000001</v>
      </c>
      <c r="Q87" s="8">
        <v>16460</v>
      </c>
      <c r="R87" s="8">
        <v>8.23</v>
      </c>
      <c r="S87" s="8">
        <v>167.54</v>
      </c>
      <c r="T87" s="8">
        <v>1378.8542</v>
      </c>
      <c r="U87" s="8">
        <v>223098.60956000001</v>
      </c>
      <c r="V87" s="8">
        <v>0.22309860955999999</v>
      </c>
      <c r="W87" s="34">
        <v>8</v>
      </c>
      <c r="X87" s="34">
        <f t="shared" si="1"/>
        <v>1.78478887648</v>
      </c>
    </row>
    <row r="88" spans="2:24" s="1" customFormat="1" ht="19.649999999999999" customHeight="1" x14ac:dyDescent="0.3">
      <c r="B88" s="26" t="s">
        <v>312</v>
      </c>
      <c r="C88" s="5" t="s">
        <v>318</v>
      </c>
      <c r="D88" s="4" t="s">
        <v>319</v>
      </c>
      <c r="E88" s="27" t="s">
        <v>317</v>
      </c>
      <c r="F88" s="5" t="s">
        <v>102</v>
      </c>
      <c r="G88" s="3" t="s">
        <v>82</v>
      </c>
      <c r="H88" s="5" t="s">
        <v>27</v>
      </c>
      <c r="I88" s="27" t="s">
        <v>317</v>
      </c>
      <c r="J88" s="5" t="s">
        <v>189</v>
      </c>
      <c r="K88" s="3" t="s">
        <v>84</v>
      </c>
      <c r="L88" s="3" t="s">
        <v>27</v>
      </c>
      <c r="M88" s="3" t="s">
        <v>28</v>
      </c>
      <c r="N88" s="6">
        <v>44235</v>
      </c>
      <c r="O88" s="3" t="s">
        <v>29</v>
      </c>
      <c r="P88" s="7">
        <v>161.80000000000001</v>
      </c>
      <c r="Q88" s="8">
        <v>13880</v>
      </c>
      <c r="R88" s="8">
        <v>6.94</v>
      </c>
      <c r="S88" s="8">
        <v>821.69</v>
      </c>
      <c r="T88" s="8">
        <v>5702.5285999999996</v>
      </c>
      <c r="U88" s="8">
        <v>922669.12748000002</v>
      </c>
      <c r="V88" s="8">
        <v>0.92266912747999996</v>
      </c>
      <c r="W88" s="34">
        <v>8</v>
      </c>
      <c r="X88" s="34">
        <f t="shared" si="1"/>
        <v>7.3813530198399997</v>
      </c>
    </row>
    <row r="89" spans="2:24" s="1" customFormat="1" ht="19.649999999999999" customHeight="1" x14ac:dyDescent="0.3">
      <c r="B89" s="26" t="s">
        <v>312</v>
      </c>
      <c r="C89" s="5" t="s">
        <v>318</v>
      </c>
      <c r="D89" s="4" t="s">
        <v>319</v>
      </c>
      <c r="E89" s="27" t="s">
        <v>317</v>
      </c>
      <c r="F89" s="5" t="s">
        <v>96</v>
      </c>
      <c r="G89" s="3" t="s">
        <v>46</v>
      </c>
      <c r="H89" s="5" t="s">
        <v>27</v>
      </c>
      <c r="I89" s="27" t="s">
        <v>317</v>
      </c>
      <c r="J89" s="5" t="s">
        <v>190</v>
      </c>
      <c r="K89" s="3" t="s">
        <v>79</v>
      </c>
      <c r="L89" s="3" t="s">
        <v>27</v>
      </c>
      <c r="M89" s="3" t="s">
        <v>28</v>
      </c>
      <c r="N89" s="6">
        <v>44244</v>
      </c>
      <c r="O89" s="3" t="s">
        <v>29</v>
      </c>
      <c r="P89" s="7">
        <v>161.80000000000001</v>
      </c>
      <c r="Q89" s="8">
        <v>3300</v>
      </c>
      <c r="R89" s="8">
        <v>1.65</v>
      </c>
      <c r="S89" s="8">
        <v>246.46</v>
      </c>
      <c r="T89" s="8">
        <v>406.65899999999999</v>
      </c>
      <c r="U89" s="8">
        <v>65797.426200000002</v>
      </c>
      <c r="V89" s="8">
        <v>6.5797426199999995E-2</v>
      </c>
      <c r="W89" s="34">
        <v>8</v>
      </c>
      <c r="X89" s="34">
        <f t="shared" si="1"/>
        <v>0.52637940959999996</v>
      </c>
    </row>
    <row r="90" spans="2:24" s="1" customFormat="1" ht="19.649999999999999" customHeight="1" x14ac:dyDescent="0.3">
      <c r="B90" s="26" t="s">
        <v>312</v>
      </c>
      <c r="C90" s="5" t="s">
        <v>318</v>
      </c>
      <c r="D90" s="4" t="s">
        <v>319</v>
      </c>
      <c r="E90" s="27" t="s">
        <v>317</v>
      </c>
      <c r="F90" s="5" t="s">
        <v>30</v>
      </c>
      <c r="G90" s="3" t="s">
        <v>26</v>
      </c>
      <c r="H90" s="5" t="s">
        <v>27</v>
      </c>
      <c r="I90" s="27" t="s">
        <v>317</v>
      </c>
      <c r="J90" s="5" t="s">
        <v>191</v>
      </c>
      <c r="K90" s="3" t="s">
        <v>192</v>
      </c>
      <c r="L90" s="3" t="s">
        <v>27</v>
      </c>
      <c r="M90" s="3" t="s">
        <v>28</v>
      </c>
      <c r="N90" s="6">
        <v>44228</v>
      </c>
      <c r="O90" s="3" t="s">
        <v>29</v>
      </c>
      <c r="P90" s="7">
        <v>161.80000000000001</v>
      </c>
      <c r="Q90" s="8">
        <v>5360</v>
      </c>
      <c r="R90" s="8">
        <v>2.68</v>
      </c>
      <c r="S90" s="8">
        <v>1128.1500000000001</v>
      </c>
      <c r="T90" s="8">
        <v>3023.442</v>
      </c>
      <c r="U90" s="8">
        <v>489192.91560000001</v>
      </c>
      <c r="V90" s="8">
        <v>0.4891929156</v>
      </c>
      <c r="W90" s="34">
        <v>8</v>
      </c>
      <c r="X90" s="34">
        <f t="shared" si="1"/>
        <v>3.9135433248</v>
      </c>
    </row>
    <row r="91" spans="2:24" s="1" customFormat="1" ht="19.649999999999999" customHeight="1" x14ac:dyDescent="0.3">
      <c r="B91" s="26" t="s">
        <v>312</v>
      </c>
      <c r="C91" s="5" t="s">
        <v>318</v>
      </c>
      <c r="D91" s="4" t="s">
        <v>319</v>
      </c>
      <c r="E91" s="27" t="s">
        <v>317</v>
      </c>
      <c r="F91" s="5" t="s">
        <v>96</v>
      </c>
      <c r="G91" s="3" t="s">
        <v>46</v>
      </c>
      <c r="H91" s="5" t="s">
        <v>27</v>
      </c>
      <c r="I91" s="27" t="s">
        <v>317</v>
      </c>
      <c r="J91" s="5" t="s">
        <v>182</v>
      </c>
      <c r="K91" s="3" t="s">
        <v>111</v>
      </c>
      <c r="L91" s="3" t="s">
        <v>27</v>
      </c>
      <c r="M91" s="3" t="s">
        <v>28</v>
      </c>
      <c r="N91" s="6">
        <v>44267</v>
      </c>
      <c r="O91" s="3" t="s">
        <v>29</v>
      </c>
      <c r="P91" s="7">
        <v>161.80000000000001</v>
      </c>
      <c r="Q91" s="8">
        <v>10140</v>
      </c>
      <c r="R91" s="8">
        <v>5.07</v>
      </c>
      <c r="S91" s="8">
        <v>2434.46</v>
      </c>
      <c r="T91" s="8">
        <v>12342.7122</v>
      </c>
      <c r="U91" s="8">
        <v>1997050.83396</v>
      </c>
      <c r="V91" s="8">
        <v>1.9970508339599999</v>
      </c>
      <c r="W91" s="34">
        <v>8</v>
      </c>
      <c r="X91" s="34">
        <f t="shared" si="1"/>
        <v>15.97640667168</v>
      </c>
    </row>
    <row r="92" spans="2:24" s="1" customFormat="1" ht="19.649999999999999" customHeight="1" x14ac:dyDescent="0.3">
      <c r="B92" s="26" t="s">
        <v>312</v>
      </c>
      <c r="C92" s="5" t="s">
        <v>318</v>
      </c>
      <c r="D92" s="4" t="s">
        <v>319</v>
      </c>
      <c r="E92" s="27" t="s">
        <v>317</v>
      </c>
      <c r="F92" s="5" t="s">
        <v>96</v>
      </c>
      <c r="G92" s="3" t="s">
        <v>46</v>
      </c>
      <c r="H92" s="5" t="s">
        <v>27</v>
      </c>
      <c r="I92" s="27" t="s">
        <v>317</v>
      </c>
      <c r="J92" s="5" t="s">
        <v>182</v>
      </c>
      <c r="K92" s="3" t="s">
        <v>111</v>
      </c>
      <c r="L92" s="3" t="s">
        <v>27</v>
      </c>
      <c r="M92" s="3" t="s">
        <v>28</v>
      </c>
      <c r="N92" s="6">
        <v>44235</v>
      </c>
      <c r="O92" s="3" t="s">
        <v>29</v>
      </c>
      <c r="P92" s="7">
        <v>161.80000000000001</v>
      </c>
      <c r="Q92" s="8">
        <v>3500</v>
      </c>
      <c r="R92" s="8">
        <v>1.75</v>
      </c>
      <c r="S92" s="8">
        <v>2434.46</v>
      </c>
      <c r="T92" s="8">
        <v>4260.3050000000003</v>
      </c>
      <c r="U92" s="8">
        <v>689317.34900000005</v>
      </c>
      <c r="V92" s="8">
        <v>0.68931734899999997</v>
      </c>
      <c r="W92" s="34">
        <v>8</v>
      </c>
      <c r="X92" s="34">
        <f t="shared" si="1"/>
        <v>5.5145387919999997</v>
      </c>
    </row>
    <row r="93" spans="2:24" s="1" customFormat="1" ht="19.649999999999999" customHeight="1" x14ac:dyDescent="0.3">
      <c r="B93" s="26" t="s">
        <v>312</v>
      </c>
      <c r="C93" s="5" t="s">
        <v>318</v>
      </c>
      <c r="D93" s="4" t="s">
        <v>319</v>
      </c>
      <c r="E93" s="27" t="s">
        <v>317</v>
      </c>
      <c r="F93" s="5" t="s">
        <v>96</v>
      </c>
      <c r="G93" s="3" t="s">
        <v>46</v>
      </c>
      <c r="H93" s="5" t="s">
        <v>27</v>
      </c>
      <c r="I93" s="27" t="s">
        <v>317</v>
      </c>
      <c r="J93" s="5" t="s">
        <v>193</v>
      </c>
      <c r="K93" s="3" t="s">
        <v>187</v>
      </c>
      <c r="L93" s="3" t="s">
        <v>27</v>
      </c>
      <c r="M93" s="3" t="s">
        <v>28</v>
      </c>
      <c r="N93" s="6">
        <v>44244</v>
      </c>
      <c r="O93" s="3" t="s">
        <v>29</v>
      </c>
      <c r="P93" s="7">
        <v>161.80000000000001</v>
      </c>
      <c r="Q93" s="8">
        <v>3500</v>
      </c>
      <c r="R93" s="8">
        <v>1.75</v>
      </c>
      <c r="S93" s="8">
        <v>2448.98</v>
      </c>
      <c r="T93" s="8">
        <v>4285.7150000000001</v>
      </c>
      <c r="U93" s="8">
        <v>693428.68700000003</v>
      </c>
      <c r="V93" s="8">
        <v>0.69342868700000004</v>
      </c>
      <c r="W93" s="34">
        <v>8</v>
      </c>
      <c r="X93" s="34">
        <f t="shared" si="1"/>
        <v>5.5474294960000003</v>
      </c>
    </row>
    <row r="94" spans="2:24" s="1" customFormat="1" ht="19.649999999999999" customHeight="1" x14ac:dyDescent="0.3">
      <c r="B94" s="26" t="s">
        <v>312</v>
      </c>
      <c r="C94" s="5" t="s">
        <v>318</v>
      </c>
      <c r="D94" s="4" t="s">
        <v>319</v>
      </c>
      <c r="E94" s="27" t="s">
        <v>317</v>
      </c>
      <c r="F94" s="5" t="s">
        <v>194</v>
      </c>
      <c r="G94" s="3" t="s">
        <v>195</v>
      </c>
      <c r="H94" s="5" t="s">
        <v>27</v>
      </c>
      <c r="I94" s="27" t="s">
        <v>317</v>
      </c>
      <c r="J94" s="5" t="s">
        <v>106</v>
      </c>
      <c r="K94" s="3" t="s">
        <v>82</v>
      </c>
      <c r="L94" s="3" t="s">
        <v>27</v>
      </c>
      <c r="M94" s="3" t="s">
        <v>37</v>
      </c>
      <c r="N94" s="6">
        <v>44328</v>
      </c>
      <c r="O94" s="3" t="s">
        <v>38</v>
      </c>
      <c r="P94" s="7">
        <v>137.53</v>
      </c>
      <c r="Q94" s="8">
        <v>13087</v>
      </c>
      <c r="R94" s="8">
        <v>6.5434999999999999</v>
      </c>
      <c r="S94" s="8">
        <v>4125.62</v>
      </c>
      <c r="T94" s="8">
        <v>26995.994470000001</v>
      </c>
      <c r="U94" s="8">
        <v>3712759.1194591001</v>
      </c>
      <c r="V94" s="8">
        <v>3.7127591194591001</v>
      </c>
      <c r="W94" s="34">
        <v>8</v>
      </c>
      <c r="X94" s="34">
        <f t="shared" si="1"/>
        <v>29.702072955672801</v>
      </c>
    </row>
    <row r="95" spans="2:24" s="1" customFormat="1" ht="19.649999999999999" customHeight="1" x14ac:dyDescent="0.3">
      <c r="B95" s="26" t="s">
        <v>312</v>
      </c>
      <c r="C95" s="5" t="s">
        <v>318</v>
      </c>
      <c r="D95" s="4" t="s">
        <v>319</v>
      </c>
      <c r="E95" s="27" t="s">
        <v>317</v>
      </c>
      <c r="F95" s="5" t="s">
        <v>194</v>
      </c>
      <c r="G95" s="3" t="s">
        <v>195</v>
      </c>
      <c r="H95" s="5" t="s">
        <v>27</v>
      </c>
      <c r="I95" s="27" t="s">
        <v>317</v>
      </c>
      <c r="J95" s="5" t="s">
        <v>106</v>
      </c>
      <c r="K95" s="3" t="s">
        <v>82</v>
      </c>
      <c r="L95" s="3" t="s">
        <v>27</v>
      </c>
      <c r="M95" s="3" t="s">
        <v>37</v>
      </c>
      <c r="N95" s="6">
        <v>44287</v>
      </c>
      <c r="O95" s="3" t="s">
        <v>38</v>
      </c>
      <c r="P95" s="7">
        <v>137.53</v>
      </c>
      <c r="Q95" s="8">
        <v>3500</v>
      </c>
      <c r="R95" s="8">
        <v>1.75</v>
      </c>
      <c r="S95" s="8">
        <v>4125.62</v>
      </c>
      <c r="T95" s="8">
        <v>7219.835</v>
      </c>
      <c r="U95" s="8">
        <v>992943.90755</v>
      </c>
      <c r="V95" s="8">
        <v>0.99294390754999995</v>
      </c>
      <c r="W95" s="34">
        <v>8</v>
      </c>
      <c r="X95" s="34">
        <f t="shared" si="1"/>
        <v>7.9435512603999996</v>
      </c>
    </row>
    <row r="96" spans="2:24" s="1" customFormat="1" ht="19.649999999999999" customHeight="1" x14ac:dyDescent="0.3">
      <c r="B96" s="26" t="s">
        <v>312</v>
      </c>
      <c r="C96" s="5" t="s">
        <v>318</v>
      </c>
      <c r="D96" s="4" t="s">
        <v>319</v>
      </c>
      <c r="E96" s="27" t="s">
        <v>317</v>
      </c>
      <c r="F96" s="5" t="s">
        <v>186</v>
      </c>
      <c r="G96" s="3" t="s">
        <v>187</v>
      </c>
      <c r="H96" s="5" t="s">
        <v>27</v>
      </c>
      <c r="I96" s="27" t="s">
        <v>317</v>
      </c>
      <c r="J96" s="5" t="s">
        <v>87</v>
      </c>
      <c r="K96" s="3" t="s">
        <v>26</v>
      </c>
      <c r="L96" s="3" t="s">
        <v>27</v>
      </c>
      <c r="M96" s="3" t="s">
        <v>28</v>
      </c>
      <c r="N96" s="6">
        <v>44270</v>
      </c>
      <c r="O96" s="3" t="s">
        <v>29</v>
      </c>
      <c r="P96" s="7">
        <v>161.80000000000001</v>
      </c>
      <c r="Q96" s="8">
        <v>13500</v>
      </c>
      <c r="R96" s="8">
        <v>6.75</v>
      </c>
      <c r="S96" s="8">
        <v>567.24</v>
      </c>
      <c r="T96" s="8">
        <v>3828.87</v>
      </c>
      <c r="U96" s="8">
        <v>619511.16599999997</v>
      </c>
      <c r="V96" s="8">
        <v>0.619511166</v>
      </c>
      <c r="W96" s="34">
        <v>8</v>
      </c>
      <c r="X96" s="34">
        <f t="shared" si="1"/>
        <v>4.956089328</v>
      </c>
    </row>
    <row r="97" spans="2:24" s="1" customFormat="1" ht="19.649999999999999" customHeight="1" x14ac:dyDescent="0.3">
      <c r="B97" s="26" t="s">
        <v>312</v>
      </c>
      <c r="C97" s="5" t="s">
        <v>318</v>
      </c>
      <c r="D97" s="4" t="s">
        <v>319</v>
      </c>
      <c r="E97" s="27" t="s">
        <v>317</v>
      </c>
      <c r="F97" s="5" t="s">
        <v>197</v>
      </c>
      <c r="G97" s="3" t="s">
        <v>198</v>
      </c>
      <c r="H97" s="5" t="s">
        <v>27</v>
      </c>
      <c r="I97" s="27" t="s">
        <v>317</v>
      </c>
      <c r="J97" s="5" t="s">
        <v>199</v>
      </c>
      <c r="K97" s="3" t="s">
        <v>82</v>
      </c>
      <c r="L97" s="3" t="s">
        <v>27</v>
      </c>
      <c r="M97" s="3" t="s">
        <v>28</v>
      </c>
      <c r="N97" s="6">
        <v>44236</v>
      </c>
      <c r="O97" s="3" t="s">
        <v>29</v>
      </c>
      <c r="P97" s="7">
        <v>161.80000000000001</v>
      </c>
      <c r="Q97" s="8">
        <v>11140</v>
      </c>
      <c r="R97" s="8">
        <v>5.57</v>
      </c>
      <c r="S97" s="8">
        <v>311.87</v>
      </c>
      <c r="T97" s="8">
        <v>1737.1159</v>
      </c>
      <c r="U97" s="8">
        <v>281065.35262000002</v>
      </c>
      <c r="V97" s="8">
        <v>0.28106535261999999</v>
      </c>
      <c r="W97" s="34">
        <v>8</v>
      </c>
      <c r="X97" s="34">
        <f t="shared" si="1"/>
        <v>2.2485228209599999</v>
      </c>
    </row>
    <row r="98" spans="2:24" s="1" customFormat="1" ht="19.649999999999999" customHeight="1" x14ac:dyDescent="0.3">
      <c r="B98" s="26" t="s">
        <v>312</v>
      </c>
      <c r="C98" s="5" t="s">
        <v>318</v>
      </c>
      <c r="D98" s="4" t="s">
        <v>319</v>
      </c>
      <c r="E98" s="27" t="s">
        <v>317</v>
      </c>
      <c r="F98" s="5" t="s">
        <v>200</v>
      </c>
      <c r="G98" s="3" t="s">
        <v>70</v>
      </c>
      <c r="H98" s="5" t="s">
        <v>27</v>
      </c>
      <c r="I98" s="27" t="s">
        <v>317</v>
      </c>
      <c r="J98" s="5" t="s">
        <v>96</v>
      </c>
      <c r="K98" s="3" t="s">
        <v>46</v>
      </c>
      <c r="L98" s="3" t="s">
        <v>27</v>
      </c>
      <c r="M98" s="3" t="s">
        <v>28</v>
      </c>
      <c r="N98" s="6">
        <v>44307</v>
      </c>
      <c r="O98" s="3" t="s">
        <v>29</v>
      </c>
      <c r="P98" s="7">
        <v>161.80000000000001</v>
      </c>
      <c r="Q98" s="8">
        <v>11660</v>
      </c>
      <c r="R98" s="8">
        <v>5.83</v>
      </c>
      <c r="S98" s="8">
        <v>463.96</v>
      </c>
      <c r="T98" s="8">
        <v>2704.8868000000002</v>
      </c>
      <c r="U98" s="8">
        <v>437650.68423999997</v>
      </c>
      <c r="V98" s="8">
        <v>0.43765068423999998</v>
      </c>
      <c r="W98" s="34">
        <v>8</v>
      </c>
      <c r="X98" s="34">
        <f t="shared" si="1"/>
        <v>3.5012054739199998</v>
      </c>
    </row>
    <row r="99" spans="2:24" s="1" customFormat="1" ht="30.3" customHeight="1" x14ac:dyDescent="0.3">
      <c r="B99" s="26" t="s">
        <v>312</v>
      </c>
      <c r="C99" s="5" t="s">
        <v>318</v>
      </c>
      <c r="D99" s="4" t="s">
        <v>319</v>
      </c>
      <c r="E99" s="27" t="s">
        <v>317</v>
      </c>
      <c r="F99" s="5" t="s">
        <v>130</v>
      </c>
      <c r="G99" s="3" t="s">
        <v>26</v>
      </c>
      <c r="H99" s="5" t="s">
        <v>27</v>
      </c>
      <c r="I99" s="27" t="s">
        <v>317</v>
      </c>
      <c r="J99" s="5" t="s">
        <v>201</v>
      </c>
      <c r="K99" s="3"/>
      <c r="L99" s="3" t="s">
        <v>50</v>
      </c>
      <c r="M99" s="3" t="s">
        <v>37</v>
      </c>
      <c r="N99" s="6">
        <v>44221</v>
      </c>
      <c r="O99" s="3" t="s">
        <v>38</v>
      </c>
      <c r="P99" s="7">
        <v>137.53</v>
      </c>
      <c r="Q99" s="8">
        <v>6740</v>
      </c>
      <c r="R99" s="8">
        <v>3.37</v>
      </c>
      <c r="S99" s="8">
        <v>5348.78</v>
      </c>
      <c r="T99" s="8">
        <v>18025.388599999998</v>
      </c>
      <c r="U99" s="8">
        <v>2479031.6941579999</v>
      </c>
      <c r="V99" s="8">
        <v>2.479031694158</v>
      </c>
      <c r="W99" s="34">
        <v>8</v>
      </c>
      <c r="X99" s="34">
        <f t="shared" si="1"/>
        <v>19.832253553264</v>
      </c>
    </row>
    <row r="100" spans="2:24" s="1" customFormat="1" ht="19.649999999999999" customHeight="1" x14ac:dyDescent="0.3">
      <c r="B100" s="26" t="s">
        <v>312</v>
      </c>
      <c r="C100" s="5" t="s">
        <v>318</v>
      </c>
      <c r="D100" s="4" t="s">
        <v>319</v>
      </c>
      <c r="E100" s="27" t="s">
        <v>317</v>
      </c>
      <c r="F100" s="5" t="s">
        <v>202</v>
      </c>
      <c r="G100" s="3" t="s">
        <v>84</v>
      </c>
      <c r="H100" s="5" t="s">
        <v>27</v>
      </c>
      <c r="I100" s="27" t="s">
        <v>317</v>
      </c>
      <c r="J100" s="5" t="s">
        <v>203</v>
      </c>
      <c r="K100" s="3" t="s">
        <v>84</v>
      </c>
      <c r="L100" s="3" t="s">
        <v>27</v>
      </c>
      <c r="M100" s="3" t="s">
        <v>28</v>
      </c>
      <c r="N100" s="6">
        <v>44278</v>
      </c>
      <c r="O100" s="3" t="s">
        <v>29</v>
      </c>
      <c r="P100" s="7">
        <v>161.80000000000001</v>
      </c>
      <c r="Q100" s="8">
        <v>4600</v>
      </c>
      <c r="R100" s="8">
        <v>2.2999999999999998</v>
      </c>
      <c r="S100" s="8">
        <v>5.04</v>
      </c>
      <c r="T100" s="8">
        <v>11.592000000000001</v>
      </c>
      <c r="U100" s="8">
        <v>1875.5856000000001</v>
      </c>
      <c r="V100" s="8">
        <v>1.8755855999999999E-3</v>
      </c>
      <c r="W100" s="34">
        <v>8</v>
      </c>
      <c r="X100" s="34">
        <f t="shared" si="1"/>
        <v>1.5004684799999999E-2</v>
      </c>
    </row>
    <row r="101" spans="2:24" s="1" customFormat="1" ht="19.649999999999999" customHeight="1" x14ac:dyDescent="0.3">
      <c r="B101" s="26" t="s">
        <v>312</v>
      </c>
      <c r="C101" s="5" t="s">
        <v>318</v>
      </c>
      <c r="D101" s="4" t="s">
        <v>319</v>
      </c>
      <c r="E101" s="27" t="s">
        <v>317</v>
      </c>
      <c r="F101" s="5" t="s">
        <v>204</v>
      </c>
      <c r="G101" s="3" t="s">
        <v>84</v>
      </c>
      <c r="H101" s="5" t="s">
        <v>27</v>
      </c>
      <c r="I101" s="27" t="s">
        <v>317</v>
      </c>
      <c r="J101" s="5" t="s">
        <v>205</v>
      </c>
      <c r="K101" s="3" t="s">
        <v>46</v>
      </c>
      <c r="L101" s="3" t="s">
        <v>27</v>
      </c>
      <c r="M101" s="3" t="s">
        <v>28</v>
      </c>
      <c r="N101" s="6">
        <v>44337</v>
      </c>
      <c r="O101" s="3" t="s">
        <v>29</v>
      </c>
      <c r="P101" s="7">
        <v>161.80000000000001</v>
      </c>
      <c r="Q101" s="8">
        <v>4640</v>
      </c>
      <c r="R101" s="8">
        <v>2.3199999999999998</v>
      </c>
      <c r="S101" s="8">
        <v>361.88</v>
      </c>
      <c r="T101" s="8">
        <v>839.5616</v>
      </c>
      <c r="U101" s="8">
        <v>135841.06688</v>
      </c>
      <c r="V101" s="8">
        <v>0.13584106688</v>
      </c>
      <c r="W101" s="34">
        <v>8</v>
      </c>
      <c r="X101" s="34">
        <f t="shared" si="1"/>
        <v>1.08672853504</v>
      </c>
    </row>
    <row r="102" spans="2:24" s="1" customFormat="1" ht="19.649999999999999" customHeight="1" x14ac:dyDescent="0.3">
      <c r="B102" s="26" t="s">
        <v>312</v>
      </c>
      <c r="C102" s="5" t="s">
        <v>318</v>
      </c>
      <c r="D102" s="4" t="s">
        <v>319</v>
      </c>
      <c r="E102" s="27" t="s">
        <v>317</v>
      </c>
      <c r="F102" s="5" t="s">
        <v>206</v>
      </c>
      <c r="G102" s="3" t="s">
        <v>70</v>
      </c>
      <c r="H102" s="5" t="s">
        <v>27</v>
      </c>
      <c r="I102" s="27" t="s">
        <v>317</v>
      </c>
      <c r="J102" s="5" t="s">
        <v>207</v>
      </c>
      <c r="K102" s="3" t="s">
        <v>26</v>
      </c>
      <c r="L102" s="3" t="s">
        <v>27</v>
      </c>
      <c r="M102" s="3" t="s">
        <v>28</v>
      </c>
      <c r="N102" s="6">
        <v>44312</v>
      </c>
      <c r="O102" s="3" t="s">
        <v>29</v>
      </c>
      <c r="P102" s="7">
        <v>161.80000000000001</v>
      </c>
      <c r="Q102" s="8">
        <v>8280</v>
      </c>
      <c r="R102" s="8">
        <v>4.1399999999999997</v>
      </c>
      <c r="S102" s="8">
        <v>2157.02</v>
      </c>
      <c r="T102" s="8">
        <v>8930.0627999999997</v>
      </c>
      <c r="U102" s="8">
        <v>1444884.1610399999</v>
      </c>
      <c r="V102" s="8">
        <v>1.4448841610400001</v>
      </c>
      <c r="W102" s="34">
        <v>8</v>
      </c>
      <c r="X102" s="34">
        <f t="shared" si="1"/>
        <v>11.55907328832</v>
      </c>
    </row>
    <row r="103" spans="2:24" s="1" customFormat="1" ht="19.649999999999999" customHeight="1" x14ac:dyDescent="0.3">
      <c r="B103" s="26" t="s">
        <v>312</v>
      </c>
      <c r="C103" s="5" t="s">
        <v>318</v>
      </c>
      <c r="D103" s="4" t="s">
        <v>319</v>
      </c>
      <c r="E103" s="27" t="s">
        <v>317</v>
      </c>
      <c r="F103" s="5" t="s">
        <v>206</v>
      </c>
      <c r="G103" s="3" t="s">
        <v>70</v>
      </c>
      <c r="H103" s="5" t="s">
        <v>27</v>
      </c>
      <c r="I103" s="27" t="s">
        <v>317</v>
      </c>
      <c r="J103" s="5" t="s">
        <v>208</v>
      </c>
      <c r="K103" s="3" t="s">
        <v>26</v>
      </c>
      <c r="L103" s="3" t="s">
        <v>27</v>
      </c>
      <c r="M103" s="3" t="s">
        <v>28</v>
      </c>
      <c r="N103" s="6">
        <v>44287</v>
      </c>
      <c r="O103" s="3" t="s">
        <v>29</v>
      </c>
      <c r="P103" s="7">
        <v>161.80000000000001</v>
      </c>
      <c r="Q103" s="8">
        <v>3500</v>
      </c>
      <c r="R103" s="8">
        <v>1.75</v>
      </c>
      <c r="S103" s="8">
        <v>2136.67</v>
      </c>
      <c r="T103" s="8">
        <v>3739.1725000000001</v>
      </c>
      <c r="U103" s="8">
        <v>604998.11049999995</v>
      </c>
      <c r="V103" s="8">
        <v>0.60499811049999996</v>
      </c>
      <c r="W103" s="34">
        <v>8</v>
      </c>
      <c r="X103" s="34">
        <f t="shared" si="1"/>
        <v>4.8399848839999997</v>
      </c>
    </row>
    <row r="104" spans="2:24" s="1" customFormat="1" ht="19.649999999999999" customHeight="1" x14ac:dyDescent="0.3">
      <c r="B104" s="26" t="s">
        <v>312</v>
      </c>
      <c r="C104" s="5" t="s">
        <v>318</v>
      </c>
      <c r="D104" s="4" t="s">
        <v>319</v>
      </c>
      <c r="E104" s="27" t="s">
        <v>317</v>
      </c>
      <c r="F104" s="5" t="s">
        <v>209</v>
      </c>
      <c r="G104" s="3" t="s">
        <v>95</v>
      </c>
      <c r="H104" s="5" t="s">
        <v>27</v>
      </c>
      <c r="I104" s="27" t="s">
        <v>317</v>
      </c>
      <c r="J104" s="5" t="s">
        <v>210</v>
      </c>
      <c r="K104" s="3" t="s">
        <v>46</v>
      </c>
      <c r="L104" s="3" t="s">
        <v>27</v>
      </c>
      <c r="M104" s="3" t="s">
        <v>28</v>
      </c>
      <c r="N104" s="6">
        <v>44348</v>
      </c>
      <c r="O104" s="3" t="s">
        <v>29</v>
      </c>
      <c r="P104" s="7">
        <v>161.80000000000001</v>
      </c>
      <c r="Q104" s="8">
        <v>10560</v>
      </c>
      <c r="R104" s="8">
        <v>5.28</v>
      </c>
      <c r="S104" s="8">
        <v>395.15</v>
      </c>
      <c r="T104" s="8">
        <v>2086.3919999999998</v>
      </c>
      <c r="U104" s="8">
        <v>337578.22560000001</v>
      </c>
      <c r="V104" s="8">
        <v>0.3375782256</v>
      </c>
      <c r="W104" s="34">
        <v>8</v>
      </c>
      <c r="X104" s="34">
        <f t="shared" si="1"/>
        <v>2.7006258048</v>
      </c>
    </row>
    <row r="105" spans="2:24" s="1" customFormat="1" ht="19.649999999999999" customHeight="1" x14ac:dyDescent="0.3">
      <c r="B105" s="26" t="s">
        <v>312</v>
      </c>
      <c r="C105" s="5" t="s">
        <v>318</v>
      </c>
      <c r="D105" s="4" t="s">
        <v>319</v>
      </c>
      <c r="E105" s="27" t="s">
        <v>317</v>
      </c>
      <c r="F105" s="5" t="s">
        <v>206</v>
      </c>
      <c r="G105" s="3" t="s">
        <v>70</v>
      </c>
      <c r="H105" s="5" t="s">
        <v>27</v>
      </c>
      <c r="I105" s="27" t="s">
        <v>317</v>
      </c>
      <c r="J105" s="5" t="s">
        <v>208</v>
      </c>
      <c r="K105" s="3" t="s">
        <v>26</v>
      </c>
      <c r="L105" s="3" t="s">
        <v>27</v>
      </c>
      <c r="M105" s="3" t="s">
        <v>28</v>
      </c>
      <c r="N105" s="6">
        <v>44267</v>
      </c>
      <c r="O105" s="3" t="s">
        <v>29</v>
      </c>
      <c r="P105" s="7">
        <v>161.80000000000001</v>
      </c>
      <c r="Q105" s="8">
        <v>3500</v>
      </c>
      <c r="R105" s="8">
        <v>1.75</v>
      </c>
      <c r="S105" s="8">
        <v>2136.67</v>
      </c>
      <c r="T105" s="8">
        <v>3739.1725000000001</v>
      </c>
      <c r="U105" s="8">
        <v>604998.11049999995</v>
      </c>
      <c r="V105" s="8">
        <v>0.60499811049999996</v>
      </c>
      <c r="W105" s="34">
        <v>8</v>
      </c>
      <c r="X105" s="34">
        <f t="shared" si="1"/>
        <v>4.8399848839999997</v>
      </c>
    </row>
    <row r="106" spans="2:24" s="1" customFormat="1" ht="19.649999999999999" customHeight="1" x14ac:dyDescent="0.3">
      <c r="B106" s="26" t="s">
        <v>312</v>
      </c>
      <c r="C106" s="5" t="s">
        <v>318</v>
      </c>
      <c r="D106" s="4" t="s">
        <v>319</v>
      </c>
      <c r="E106" s="27" t="s">
        <v>317</v>
      </c>
      <c r="F106" s="5" t="s">
        <v>211</v>
      </c>
      <c r="G106" s="3"/>
      <c r="H106" s="5" t="s">
        <v>212</v>
      </c>
      <c r="I106" s="27" t="s">
        <v>317</v>
      </c>
      <c r="J106" s="5" t="s">
        <v>66</v>
      </c>
      <c r="K106" s="3" t="s">
        <v>26</v>
      </c>
      <c r="L106" s="3" t="s">
        <v>27</v>
      </c>
      <c r="M106" s="3" t="s">
        <v>33</v>
      </c>
      <c r="N106" s="6">
        <v>44552</v>
      </c>
      <c r="O106" s="3" t="s">
        <v>34</v>
      </c>
      <c r="P106" s="7">
        <v>647.20000000000005</v>
      </c>
      <c r="Q106" s="8">
        <v>899</v>
      </c>
      <c r="R106" s="8">
        <v>0.44950000000000001</v>
      </c>
      <c r="S106" s="8">
        <v>5185.74</v>
      </c>
      <c r="T106" s="8">
        <v>2330.9901300000001</v>
      </c>
      <c r="U106" s="8">
        <v>1508616.812136</v>
      </c>
      <c r="V106" s="8">
        <v>1.508616812136</v>
      </c>
      <c r="W106" s="34">
        <v>8</v>
      </c>
      <c r="X106" s="34">
        <f t="shared" si="1"/>
        <v>12.068934497088</v>
      </c>
    </row>
    <row r="107" spans="2:24" s="1" customFormat="1" ht="19.649999999999999" customHeight="1" x14ac:dyDescent="0.3">
      <c r="B107" s="26" t="s">
        <v>312</v>
      </c>
      <c r="C107" s="5" t="s">
        <v>318</v>
      </c>
      <c r="D107" s="4" t="s">
        <v>319</v>
      </c>
      <c r="E107" s="27" t="s">
        <v>317</v>
      </c>
      <c r="F107" s="5" t="s">
        <v>213</v>
      </c>
      <c r="G107" s="3" t="s">
        <v>214</v>
      </c>
      <c r="H107" s="5" t="s">
        <v>27</v>
      </c>
      <c r="I107" s="27" t="s">
        <v>317</v>
      </c>
      <c r="J107" s="5" t="s">
        <v>215</v>
      </c>
      <c r="K107" s="3" t="s">
        <v>84</v>
      </c>
      <c r="L107" s="3" t="s">
        <v>27</v>
      </c>
      <c r="M107" s="3" t="s">
        <v>28</v>
      </c>
      <c r="N107" s="6">
        <v>44358</v>
      </c>
      <c r="O107" s="3" t="s">
        <v>29</v>
      </c>
      <c r="P107" s="7">
        <v>161.80000000000001</v>
      </c>
      <c r="Q107" s="8">
        <v>8960</v>
      </c>
      <c r="R107" s="8">
        <v>4.4800000000000004</v>
      </c>
      <c r="S107" s="8">
        <v>638.21</v>
      </c>
      <c r="T107" s="8">
        <v>2859.1808000000001</v>
      </c>
      <c r="U107" s="8">
        <v>462615.45344000001</v>
      </c>
      <c r="V107" s="8">
        <v>0.46261545343999999</v>
      </c>
      <c r="W107" s="34">
        <v>8</v>
      </c>
      <c r="X107" s="34">
        <f t="shared" si="1"/>
        <v>3.7009236275199999</v>
      </c>
    </row>
    <row r="108" spans="2:24" s="1" customFormat="1" ht="19.649999999999999" customHeight="1" x14ac:dyDescent="0.3">
      <c r="B108" s="26" t="s">
        <v>312</v>
      </c>
      <c r="C108" s="5" t="s">
        <v>318</v>
      </c>
      <c r="D108" s="4" t="s">
        <v>319</v>
      </c>
      <c r="E108" s="27" t="s">
        <v>317</v>
      </c>
      <c r="F108" s="5" t="s">
        <v>216</v>
      </c>
      <c r="G108" s="3" t="s">
        <v>217</v>
      </c>
      <c r="H108" s="5" t="s">
        <v>27</v>
      </c>
      <c r="I108" s="27" t="s">
        <v>317</v>
      </c>
      <c r="J108" s="5" t="s">
        <v>66</v>
      </c>
      <c r="K108" s="3" t="s">
        <v>26</v>
      </c>
      <c r="L108" s="3" t="s">
        <v>27</v>
      </c>
      <c r="M108" s="3" t="s">
        <v>28</v>
      </c>
      <c r="N108" s="6">
        <v>44470</v>
      </c>
      <c r="O108" s="3" t="s">
        <v>29</v>
      </c>
      <c r="P108" s="7">
        <v>161.80000000000001</v>
      </c>
      <c r="Q108" s="8">
        <v>30960</v>
      </c>
      <c r="R108" s="8">
        <v>15.48</v>
      </c>
      <c r="S108" s="8">
        <v>313.45</v>
      </c>
      <c r="T108" s="8">
        <v>4852.2060000000001</v>
      </c>
      <c r="U108" s="8">
        <v>785086.93079999997</v>
      </c>
      <c r="V108" s="8">
        <v>0.78508693080000003</v>
      </c>
      <c r="W108" s="34">
        <v>8</v>
      </c>
      <c r="X108" s="34">
        <f t="shared" si="1"/>
        <v>6.2806954464000002</v>
      </c>
    </row>
    <row r="109" spans="2:24" s="1" customFormat="1" ht="19.649999999999999" customHeight="1" x14ac:dyDescent="0.3">
      <c r="B109" s="26" t="s">
        <v>312</v>
      </c>
      <c r="C109" s="5" t="s">
        <v>318</v>
      </c>
      <c r="D109" s="4" t="s">
        <v>319</v>
      </c>
      <c r="E109" s="27" t="s">
        <v>317</v>
      </c>
      <c r="F109" s="5" t="s">
        <v>218</v>
      </c>
      <c r="G109" s="3" t="s">
        <v>192</v>
      </c>
      <c r="H109" s="5" t="s">
        <v>27</v>
      </c>
      <c r="I109" s="27" t="s">
        <v>317</v>
      </c>
      <c r="J109" s="5" t="s">
        <v>219</v>
      </c>
      <c r="K109" s="3" t="s">
        <v>48</v>
      </c>
      <c r="L109" s="3" t="s">
        <v>27</v>
      </c>
      <c r="M109" s="3" t="s">
        <v>28</v>
      </c>
      <c r="N109" s="6">
        <v>44518</v>
      </c>
      <c r="O109" s="3" t="s">
        <v>29</v>
      </c>
      <c r="P109" s="7">
        <v>161.80000000000001</v>
      </c>
      <c r="Q109" s="8">
        <v>17160</v>
      </c>
      <c r="R109" s="8">
        <v>8.58</v>
      </c>
      <c r="S109" s="8">
        <v>1680.16</v>
      </c>
      <c r="T109" s="8">
        <v>14415.772800000001</v>
      </c>
      <c r="U109" s="8">
        <v>2332472.0390400002</v>
      </c>
      <c r="V109" s="8">
        <v>2.3324720390399998</v>
      </c>
      <c r="W109" s="34">
        <v>8</v>
      </c>
      <c r="X109" s="34">
        <f t="shared" si="1"/>
        <v>18.659776312319998</v>
      </c>
    </row>
    <row r="110" spans="2:24" s="1" customFormat="1" ht="19.649999999999999" customHeight="1" x14ac:dyDescent="0.3">
      <c r="B110" s="26" t="s">
        <v>312</v>
      </c>
      <c r="C110" s="5" t="s">
        <v>318</v>
      </c>
      <c r="D110" s="4" t="s">
        <v>319</v>
      </c>
      <c r="E110" s="27" t="s">
        <v>317</v>
      </c>
      <c r="F110" s="5" t="s">
        <v>218</v>
      </c>
      <c r="G110" s="3" t="s">
        <v>192</v>
      </c>
      <c r="H110" s="5" t="s">
        <v>27</v>
      </c>
      <c r="I110" s="27" t="s">
        <v>317</v>
      </c>
      <c r="J110" s="5" t="s">
        <v>219</v>
      </c>
      <c r="K110" s="3" t="s">
        <v>48</v>
      </c>
      <c r="L110" s="3" t="s">
        <v>27</v>
      </c>
      <c r="M110" s="3" t="s">
        <v>28</v>
      </c>
      <c r="N110" s="6">
        <v>44394</v>
      </c>
      <c r="O110" s="3" t="s">
        <v>29</v>
      </c>
      <c r="P110" s="7">
        <v>161.80000000000001</v>
      </c>
      <c r="Q110" s="8">
        <v>3500</v>
      </c>
      <c r="R110" s="8">
        <v>1.75</v>
      </c>
      <c r="S110" s="8">
        <v>1680.16</v>
      </c>
      <c r="T110" s="8">
        <v>2940.28</v>
      </c>
      <c r="U110" s="8">
        <v>475737.304</v>
      </c>
      <c r="V110" s="8">
        <v>0.47573730400000003</v>
      </c>
      <c r="W110" s="34">
        <v>8</v>
      </c>
      <c r="X110" s="34">
        <f t="shared" si="1"/>
        <v>3.8058984320000002</v>
      </c>
    </row>
    <row r="111" spans="2:24" s="1" customFormat="1" ht="19.649999999999999" customHeight="1" x14ac:dyDescent="0.3">
      <c r="B111" s="26" t="s">
        <v>312</v>
      </c>
      <c r="C111" s="5" t="s">
        <v>318</v>
      </c>
      <c r="D111" s="4" t="s">
        <v>319</v>
      </c>
      <c r="E111" s="27" t="s">
        <v>317</v>
      </c>
      <c r="F111" s="5" t="s">
        <v>42</v>
      </c>
      <c r="G111" s="3"/>
      <c r="H111" s="5" t="s">
        <v>43</v>
      </c>
      <c r="I111" s="27" t="s">
        <v>317</v>
      </c>
      <c r="J111" s="5" t="s">
        <v>220</v>
      </c>
      <c r="K111" s="3" t="s">
        <v>187</v>
      </c>
      <c r="L111" s="3" t="s">
        <v>27</v>
      </c>
      <c r="M111" s="3" t="s">
        <v>37</v>
      </c>
      <c r="N111" s="6">
        <v>44533</v>
      </c>
      <c r="O111" s="3" t="s">
        <v>38</v>
      </c>
      <c r="P111" s="7">
        <v>137.53</v>
      </c>
      <c r="Q111" s="8">
        <v>7275</v>
      </c>
      <c r="R111" s="8">
        <v>3.6375000000000002</v>
      </c>
      <c r="S111" s="8">
        <v>5061.8</v>
      </c>
      <c r="T111" s="8">
        <v>18412.297500000001</v>
      </c>
      <c r="U111" s="8">
        <v>2532243.2751750001</v>
      </c>
      <c r="V111" s="8">
        <v>2.5322432751749999</v>
      </c>
      <c r="W111" s="34">
        <v>8</v>
      </c>
      <c r="X111" s="34">
        <f t="shared" si="1"/>
        <v>20.257946201399999</v>
      </c>
    </row>
    <row r="112" spans="2:24" s="1" customFormat="1" ht="19.649999999999999" customHeight="1" x14ac:dyDescent="0.3">
      <c r="B112" s="26" t="s">
        <v>312</v>
      </c>
      <c r="C112" s="5" t="s">
        <v>318</v>
      </c>
      <c r="D112" s="4" t="s">
        <v>319</v>
      </c>
      <c r="E112" s="27" t="s">
        <v>317</v>
      </c>
      <c r="F112" s="5" t="s">
        <v>42</v>
      </c>
      <c r="G112" s="3"/>
      <c r="H112" s="5" t="s">
        <v>43</v>
      </c>
      <c r="I112" s="27" t="s">
        <v>317</v>
      </c>
      <c r="J112" s="5" t="s">
        <v>220</v>
      </c>
      <c r="K112" s="3" t="s">
        <v>187</v>
      </c>
      <c r="L112" s="3" t="s">
        <v>27</v>
      </c>
      <c r="M112" s="3" t="s">
        <v>33</v>
      </c>
      <c r="N112" s="6">
        <v>44442</v>
      </c>
      <c r="O112" s="3" t="s">
        <v>34</v>
      </c>
      <c r="P112" s="7">
        <v>647.20000000000005</v>
      </c>
      <c r="Q112" s="8">
        <v>732</v>
      </c>
      <c r="R112" s="8">
        <v>0.36599999999999999</v>
      </c>
      <c r="S112" s="8">
        <v>5061.8</v>
      </c>
      <c r="T112" s="8">
        <v>1852.6188</v>
      </c>
      <c r="U112" s="8">
        <v>1199014.8873600001</v>
      </c>
      <c r="V112" s="8">
        <v>1.1990148873599999</v>
      </c>
      <c r="W112" s="34">
        <v>8</v>
      </c>
      <c r="X112" s="34">
        <f t="shared" si="1"/>
        <v>9.5921190988799996</v>
      </c>
    </row>
    <row r="113" spans="2:24" s="1" customFormat="1" ht="19.649999999999999" customHeight="1" x14ac:dyDescent="0.3">
      <c r="B113" s="26" t="s">
        <v>312</v>
      </c>
      <c r="C113" s="5" t="s">
        <v>318</v>
      </c>
      <c r="D113" s="4" t="s">
        <v>319</v>
      </c>
      <c r="E113" s="27" t="s">
        <v>317</v>
      </c>
      <c r="F113" s="5" t="s">
        <v>221</v>
      </c>
      <c r="G113" s="3" t="s">
        <v>48</v>
      </c>
      <c r="H113" s="5" t="s">
        <v>27</v>
      </c>
      <c r="I113" s="27" t="s">
        <v>317</v>
      </c>
      <c r="J113" s="5" t="s">
        <v>222</v>
      </c>
      <c r="K113" s="3" t="s">
        <v>82</v>
      </c>
      <c r="L113" s="3" t="s">
        <v>27</v>
      </c>
      <c r="M113" s="3" t="s">
        <v>28</v>
      </c>
      <c r="N113" s="6">
        <v>44405</v>
      </c>
      <c r="O113" s="3" t="s">
        <v>29</v>
      </c>
      <c r="P113" s="7">
        <v>161.80000000000001</v>
      </c>
      <c r="Q113" s="8">
        <v>6960</v>
      </c>
      <c r="R113" s="8">
        <v>3.48</v>
      </c>
      <c r="S113" s="8">
        <v>1021.37</v>
      </c>
      <c r="T113" s="8">
        <v>3554.3676</v>
      </c>
      <c r="U113" s="8">
        <v>575096.67767999996</v>
      </c>
      <c r="V113" s="8">
        <v>0.57509667767999995</v>
      </c>
      <c r="W113" s="34">
        <v>8</v>
      </c>
      <c r="X113" s="34">
        <f t="shared" si="1"/>
        <v>4.6007734214399996</v>
      </c>
    </row>
    <row r="114" spans="2:24" s="1" customFormat="1" ht="19.649999999999999" customHeight="1" x14ac:dyDescent="0.3">
      <c r="B114" s="26" t="s">
        <v>312</v>
      </c>
      <c r="C114" s="5" t="s">
        <v>318</v>
      </c>
      <c r="D114" s="4" t="s">
        <v>319</v>
      </c>
      <c r="E114" s="27" t="s">
        <v>317</v>
      </c>
      <c r="F114" s="5" t="s">
        <v>223</v>
      </c>
      <c r="G114" s="3" t="s">
        <v>40</v>
      </c>
      <c r="H114" s="5" t="s">
        <v>27</v>
      </c>
      <c r="I114" s="27" t="s">
        <v>317</v>
      </c>
      <c r="J114" s="5" t="s">
        <v>152</v>
      </c>
      <c r="K114" s="3" t="s">
        <v>48</v>
      </c>
      <c r="L114" s="3" t="s">
        <v>27</v>
      </c>
      <c r="M114" s="3" t="s">
        <v>28</v>
      </c>
      <c r="N114" s="6">
        <v>44359</v>
      </c>
      <c r="O114" s="3" t="s">
        <v>29</v>
      </c>
      <c r="P114" s="7">
        <v>161.80000000000001</v>
      </c>
      <c r="Q114" s="8">
        <v>828</v>
      </c>
      <c r="R114" s="8">
        <v>0.41399999999999998</v>
      </c>
      <c r="S114" s="8">
        <v>181.1</v>
      </c>
      <c r="T114" s="8">
        <v>74.975399999999993</v>
      </c>
      <c r="U114" s="8">
        <v>12131.01972</v>
      </c>
      <c r="V114" s="8">
        <v>1.213101972E-2</v>
      </c>
      <c r="W114" s="34">
        <v>8</v>
      </c>
      <c r="X114" s="34">
        <f t="shared" si="1"/>
        <v>9.7048157760000003E-2</v>
      </c>
    </row>
    <row r="115" spans="2:24" s="1" customFormat="1" ht="19.649999999999999" customHeight="1" x14ac:dyDescent="0.3">
      <c r="B115" s="26" t="s">
        <v>312</v>
      </c>
      <c r="C115" s="5" t="s">
        <v>318</v>
      </c>
      <c r="D115" s="4" t="s">
        <v>319</v>
      </c>
      <c r="E115" s="27" t="s">
        <v>317</v>
      </c>
      <c r="F115" s="5" t="s">
        <v>105</v>
      </c>
      <c r="G115" s="3" t="s">
        <v>70</v>
      </c>
      <c r="H115" s="5" t="s">
        <v>27</v>
      </c>
      <c r="I115" s="27" t="s">
        <v>317</v>
      </c>
      <c r="J115" s="5" t="s">
        <v>224</v>
      </c>
      <c r="K115" s="3" t="s">
        <v>120</v>
      </c>
      <c r="L115" s="3" t="s">
        <v>27</v>
      </c>
      <c r="M115" s="3" t="s">
        <v>28</v>
      </c>
      <c r="N115" s="6">
        <v>44425</v>
      </c>
      <c r="O115" s="3" t="s">
        <v>29</v>
      </c>
      <c r="P115" s="7">
        <v>161.80000000000001</v>
      </c>
      <c r="Q115" s="8">
        <v>15940</v>
      </c>
      <c r="R115" s="8">
        <v>7.97</v>
      </c>
      <c r="S115" s="8">
        <v>358.48</v>
      </c>
      <c r="T115" s="8">
        <v>2857.0855999999999</v>
      </c>
      <c r="U115" s="8">
        <v>462276.45007999998</v>
      </c>
      <c r="V115" s="8">
        <v>0.46227645008000001</v>
      </c>
      <c r="W115" s="34">
        <v>8</v>
      </c>
      <c r="X115" s="34">
        <f t="shared" si="1"/>
        <v>3.6982116006400001</v>
      </c>
    </row>
    <row r="116" spans="2:24" s="1" customFormat="1" ht="19.649999999999999" customHeight="1" x14ac:dyDescent="0.3">
      <c r="B116" s="26" t="s">
        <v>312</v>
      </c>
      <c r="C116" s="5" t="s">
        <v>318</v>
      </c>
      <c r="D116" s="4" t="s">
        <v>319</v>
      </c>
      <c r="E116" s="27" t="s">
        <v>317</v>
      </c>
      <c r="F116" s="5" t="s">
        <v>225</v>
      </c>
      <c r="G116" s="3" t="s">
        <v>156</v>
      </c>
      <c r="H116" s="5" t="s">
        <v>27</v>
      </c>
      <c r="I116" s="27" t="s">
        <v>317</v>
      </c>
      <c r="J116" s="5" t="s">
        <v>226</v>
      </c>
      <c r="K116" s="3" t="s">
        <v>108</v>
      </c>
      <c r="L116" s="3" t="s">
        <v>27</v>
      </c>
      <c r="M116" s="3" t="s">
        <v>28</v>
      </c>
      <c r="N116" s="6">
        <v>44397</v>
      </c>
      <c r="O116" s="3" t="s">
        <v>29</v>
      </c>
      <c r="P116" s="7">
        <v>161.80000000000001</v>
      </c>
      <c r="Q116" s="8">
        <v>23500</v>
      </c>
      <c r="R116" s="8">
        <v>11.75</v>
      </c>
      <c r="S116" s="8">
        <v>1417.78</v>
      </c>
      <c r="T116" s="8">
        <v>16658.915000000001</v>
      </c>
      <c r="U116" s="8">
        <v>2695412.4470000002</v>
      </c>
      <c r="V116" s="8">
        <v>2.6954124469999998</v>
      </c>
      <c r="W116" s="34">
        <v>8</v>
      </c>
      <c r="X116" s="34">
        <f t="shared" si="1"/>
        <v>21.563299575999999</v>
      </c>
    </row>
    <row r="117" spans="2:24" s="1" customFormat="1" ht="19.649999999999999" customHeight="1" x14ac:dyDescent="0.3">
      <c r="B117" s="26" t="s">
        <v>312</v>
      </c>
      <c r="C117" s="5" t="s">
        <v>318</v>
      </c>
      <c r="D117" s="4" t="s">
        <v>319</v>
      </c>
      <c r="E117" s="27" t="s">
        <v>317</v>
      </c>
      <c r="F117" s="5" t="s">
        <v>227</v>
      </c>
      <c r="G117" s="3" t="s">
        <v>90</v>
      </c>
      <c r="H117" s="5" t="s">
        <v>27</v>
      </c>
      <c r="I117" s="27" t="s">
        <v>317</v>
      </c>
      <c r="J117" s="5" t="s">
        <v>228</v>
      </c>
      <c r="K117" s="3" t="s">
        <v>187</v>
      </c>
      <c r="L117" s="3" t="s">
        <v>27</v>
      </c>
      <c r="M117" s="3" t="s">
        <v>28</v>
      </c>
      <c r="N117" s="6">
        <v>44436</v>
      </c>
      <c r="O117" s="3" t="s">
        <v>29</v>
      </c>
      <c r="P117" s="7">
        <v>161.80000000000001</v>
      </c>
      <c r="Q117" s="8">
        <v>22660</v>
      </c>
      <c r="R117" s="8">
        <v>11.33</v>
      </c>
      <c r="S117" s="8">
        <v>1707.2</v>
      </c>
      <c r="T117" s="8">
        <v>19342.576000000001</v>
      </c>
      <c r="U117" s="8">
        <v>3129628.7968000001</v>
      </c>
      <c r="V117" s="8">
        <v>3.1296287968000001</v>
      </c>
      <c r="W117" s="34">
        <v>8</v>
      </c>
      <c r="X117" s="34">
        <f t="shared" si="1"/>
        <v>25.0370303744</v>
      </c>
    </row>
    <row r="118" spans="2:24" s="1" customFormat="1" ht="19.649999999999999" customHeight="1" x14ac:dyDescent="0.3">
      <c r="B118" s="26" t="s">
        <v>312</v>
      </c>
      <c r="C118" s="5" t="s">
        <v>318</v>
      </c>
      <c r="D118" s="4" t="s">
        <v>319</v>
      </c>
      <c r="E118" s="27" t="s">
        <v>317</v>
      </c>
      <c r="F118" s="5" t="s">
        <v>227</v>
      </c>
      <c r="G118" s="3" t="s">
        <v>90</v>
      </c>
      <c r="H118" s="5" t="s">
        <v>27</v>
      </c>
      <c r="I118" s="27" t="s">
        <v>317</v>
      </c>
      <c r="J118" s="5" t="s">
        <v>228</v>
      </c>
      <c r="K118" s="3" t="s">
        <v>187</v>
      </c>
      <c r="L118" s="3" t="s">
        <v>27</v>
      </c>
      <c r="M118" s="3" t="s">
        <v>28</v>
      </c>
      <c r="N118" s="6">
        <v>44407</v>
      </c>
      <c r="O118" s="3" t="s">
        <v>29</v>
      </c>
      <c r="P118" s="7">
        <v>161.80000000000001</v>
      </c>
      <c r="Q118" s="8">
        <v>3500</v>
      </c>
      <c r="R118" s="8">
        <v>1.75</v>
      </c>
      <c r="S118" s="8">
        <v>1707.2</v>
      </c>
      <c r="T118" s="8">
        <v>2987.6</v>
      </c>
      <c r="U118" s="8">
        <v>483393.68</v>
      </c>
      <c r="V118" s="8">
        <v>0.48339367999999999</v>
      </c>
      <c r="W118" s="34">
        <v>8</v>
      </c>
      <c r="X118" s="34">
        <f t="shared" si="1"/>
        <v>3.8671494399999999</v>
      </c>
    </row>
    <row r="119" spans="2:24" s="1" customFormat="1" ht="19.649999999999999" customHeight="1" x14ac:dyDescent="0.3">
      <c r="B119" s="26" t="s">
        <v>312</v>
      </c>
      <c r="C119" s="5" t="s">
        <v>318</v>
      </c>
      <c r="D119" s="4" t="s">
        <v>319</v>
      </c>
      <c r="E119" s="27" t="s">
        <v>317</v>
      </c>
      <c r="F119" s="5" t="s">
        <v>229</v>
      </c>
      <c r="G119" s="3"/>
      <c r="H119" s="5" t="s">
        <v>212</v>
      </c>
      <c r="I119" s="27" t="s">
        <v>317</v>
      </c>
      <c r="J119" s="5" t="s">
        <v>230</v>
      </c>
      <c r="K119" s="3" t="s">
        <v>48</v>
      </c>
      <c r="L119" s="3" t="s">
        <v>27</v>
      </c>
      <c r="M119" s="3" t="s">
        <v>37</v>
      </c>
      <c r="N119" s="6">
        <v>44439</v>
      </c>
      <c r="O119" s="3" t="s">
        <v>38</v>
      </c>
      <c r="P119" s="7">
        <v>137.53</v>
      </c>
      <c r="Q119" s="8">
        <v>2249</v>
      </c>
      <c r="R119" s="8">
        <v>1.1245000000000001</v>
      </c>
      <c r="S119" s="8">
        <v>2928.05</v>
      </c>
      <c r="T119" s="8">
        <v>3292.5922249999999</v>
      </c>
      <c r="U119" s="8">
        <v>452830.20870424999</v>
      </c>
      <c r="V119" s="8">
        <v>0.45283020870425</v>
      </c>
      <c r="W119" s="34">
        <v>8</v>
      </c>
      <c r="X119" s="34">
        <f t="shared" si="1"/>
        <v>3.622641669634</v>
      </c>
    </row>
    <row r="120" spans="2:24" s="1" customFormat="1" ht="19.649999999999999" customHeight="1" x14ac:dyDescent="0.3">
      <c r="B120" s="26" t="s">
        <v>312</v>
      </c>
      <c r="C120" s="5" t="s">
        <v>318</v>
      </c>
      <c r="D120" s="4" t="s">
        <v>319</v>
      </c>
      <c r="E120" s="27" t="s">
        <v>317</v>
      </c>
      <c r="F120" s="5" t="s">
        <v>231</v>
      </c>
      <c r="G120" s="3" t="s">
        <v>73</v>
      </c>
      <c r="H120" s="5" t="s">
        <v>27</v>
      </c>
      <c r="I120" s="27" t="s">
        <v>317</v>
      </c>
      <c r="J120" s="5" t="s">
        <v>232</v>
      </c>
      <c r="K120" s="3" t="s">
        <v>46</v>
      </c>
      <c r="L120" s="3" t="s">
        <v>27</v>
      </c>
      <c r="M120" s="3" t="s">
        <v>28</v>
      </c>
      <c r="N120" s="6">
        <v>44433</v>
      </c>
      <c r="O120" s="3" t="s">
        <v>29</v>
      </c>
      <c r="P120" s="7">
        <v>161.80000000000001</v>
      </c>
      <c r="Q120" s="8">
        <v>25000</v>
      </c>
      <c r="R120" s="8">
        <v>12.5</v>
      </c>
      <c r="S120" s="8">
        <v>80.84</v>
      </c>
      <c r="T120" s="8">
        <v>1010.5</v>
      </c>
      <c r="U120" s="8">
        <v>163498.9</v>
      </c>
      <c r="V120" s="8">
        <v>0.1634989</v>
      </c>
      <c r="W120" s="34">
        <v>8</v>
      </c>
      <c r="X120" s="34">
        <f t="shared" si="1"/>
        <v>1.3079912</v>
      </c>
    </row>
    <row r="121" spans="2:24" s="1" customFormat="1" ht="19.649999999999999" customHeight="1" x14ac:dyDescent="0.3">
      <c r="B121" s="26" t="s">
        <v>312</v>
      </c>
      <c r="C121" s="5" t="s">
        <v>318</v>
      </c>
      <c r="D121" s="4" t="s">
        <v>319</v>
      </c>
      <c r="E121" s="27" t="s">
        <v>317</v>
      </c>
      <c r="F121" s="5" t="s">
        <v>233</v>
      </c>
      <c r="G121" s="3" t="s">
        <v>40</v>
      </c>
      <c r="H121" s="5" t="s">
        <v>27</v>
      </c>
      <c r="I121" s="27" t="s">
        <v>317</v>
      </c>
      <c r="J121" s="5" t="s">
        <v>234</v>
      </c>
      <c r="K121" s="3" t="s">
        <v>26</v>
      </c>
      <c r="L121" s="3" t="s">
        <v>27</v>
      </c>
      <c r="M121" s="3" t="s">
        <v>28</v>
      </c>
      <c r="N121" s="6">
        <v>44462</v>
      </c>
      <c r="O121" s="3" t="s">
        <v>29</v>
      </c>
      <c r="P121" s="7">
        <v>161.80000000000001</v>
      </c>
      <c r="Q121" s="8">
        <v>11240</v>
      </c>
      <c r="R121" s="8">
        <v>5.62</v>
      </c>
      <c r="S121" s="8">
        <v>2821</v>
      </c>
      <c r="T121" s="8">
        <v>15854.02</v>
      </c>
      <c r="U121" s="8">
        <v>2565180.4360000002</v>
      </c>
      <c r="V121" s="8">
        <v>2.5651804359999999</v>
      </c>
      <c r="W121" s="34">
        <v>8</v>
      </c>
      <c r="X121" s="34">
        <f t="shared" si="1"/>
        <v>20.521443487999999</v>
      </c>
    </row>
    <row r="122" spans="2:24" s="1" customFormat="1" ht="19.649999999999999" customHeight="1" x14ac:dyDescent="0.3">
      <c r="B122" s="26" t="s">
        <v>312</v>
      </c>
      <c r="C122" s="5" t="s">
        <v>318</v>
      </c>
      <c r="D122" s="4" t="s">
        <v>319</v>
      </c>
      <c r="E122" s="27" t="s">
        <v>317</v>
      </c>
      <c r="F122" s="5" t="s">
        <v>233</v>
      </c>
      <c r="G122" s="3" t="s">
        <v>40</v>
      </c>
      <c r="H122" s="5" t="s">
        <v>27</v>
      </c>
      <c r="I122" s="27" t="s">
        <v>317</v>
      </c>
      <c r="J122" s="5" t="s">
        <v>234</v>
      </c>
      <c r="K122" s="3" t="s">
        <v>26</v>
      </c>
      <c r="L122" s="3" t="s">
        <v>27</v>
      </c>
      <c r="M122" s="3" t="s">
        <v>28</v>
      </c>
      <c r="N122" s="6">
        <v>44459</v>
      </c>
      <c r="O122" s="3" t="s">
        <v>29</v>
      </c>
      <c r="P122" s="7">
        <v>161.80000000000001</v>
      </c>
      <c r="Q122" s="8">
        <v>7000</v>
      </c>
      <c r="R122" s="8">
        <v>3.5</v>
      </c>
      <c r="S122" s="8">
        <v>2821</v>
      </c>
      <c r="T122" s="8">
        <v>9873.5</v>
      </c>
      <c r="U122" s="8">
        <v>1597532.3</v>
      </c>
      <c r="V122" s="8">
        <v>1.5975322999999999</v>
      </c>
      <c r="W122" s="34">
        <v>8</v>
      </c>
      <c r="X122" s="34">
        <f t="shared" si="1"/>
        <v>12.780258399999999</v>
      </c>
    </row>
    <row r="123" spans="2:24" s="1" customFormat="1" ht="19.649999999999999" customHeight="1" x14ac:dyDescent="0.3">
      <c r="B123" s="26" t="s">
        <v>312</v>
      </c>
      <c r="C123" s="5" t="s">
        <v>318</v>
      </c>
      <c r="D123" s="4" t="s">
        <v>319</v>
      </c>
      <c r="E123" s="27" t="s">
        <v>317</v>
      </c>
      <c r="F123" s="5" t="s">
        <v>235</v>
      </c>
      <c r="G123" s="3" t="s">
        <v>108</v>
      </c>
      <c r="H123" s="5" t="s">
        <v>27</v>
      </c>
      <c r="I123" s="27" t="s">
        <v>317</v>
      </c>
      <c r="J123" s="5" t="s">
        <v>225</v>
      </c>
      <c r="K123" s="3" t="s">
        <v>156</v>
      </c>
      <c r="L123" s="3" t="s">
        <v>27</v>
      </c>
      <c r="M123" s="3" t="s">
        <v>28</v>
      </c>
      <c r="N123" s="6">
        <v>44530</v>
      </c>
      <c r="O123" s="3" t="s">
        <v>29</v>
      </c>
      <c r="P123" s="7">
        <v>161.80000000000001</v>
      </c>
      <c r="Q123" s="8">
        <v>12300</v>
      </c>
      <c r="R123" s="8">
        <v>6.15</v>
      </c>
      <c r="S123" s="8">
        <v>1537.35</v>
      </c>
      <c r="T123" s="8">
        <v>9454.7024999999994</v>
      </c>
      <c r="U123" s="8">
        <v>1529770.8644999999</v>
      </c>
      <c r="V123" s="8">
        <v>1.5297708645000001</v>
      </c>
      <c r="W123" s="34">
        <v>8</v>
      </c>
      <c r="X123" s="34">
        <f t="shared" si="1"/>
        <v>12.238166916000001</v>
      </c>
    </row>
    <row r="124" spans="2:24" s="1" customFormat="1" ht="19.649999999999999" customHeight="1" x14ac:dyDescent="0.3">
      <c r="B124" s="26" t="s">
        <v>312</v>
      </c>
      <c r="C124" s="5" t="s">
        <v>318</v>
      </c>
      <c r="D124" s="4" t="s">
        <v>319</v>
      </c>
      <c r="E124" s="27" t="s">
        <v>317</v>
      </c>
      <c r="F124" s="5" t="s">
        <v>235</v>
      </c>
      <c r="G124" s="3" t="s">
        <v>108</v>
      </c>
      <c r="H124" s="5" t="s">
        <v>27</v>
      </c>
      <c r="I124" s="27" t="s">
        <v>317</v>
      </c>
      <c r="J124" s="5" t="s">
        <v>225</v>
      </c>
      <c r="K124" s="3" t="s">
        <v>156</v>
      </c>
      <c r="L124" s="3" t="s">
        <v>27</v>
      </c>
      <c r="M124" s="3" t="s">
        <v>28</v>
      </c>
      <c r="N124" s="6">
        <v>44459</v>
      </c>
      <c r="O124" s="3" t="s">
        <v>29</v>
      </c>
      <c r="P124" s="7">
        <v>161.80000000000001</v>
      </c>
      <c r="Q124" s="8">
        <v>3500</v>
      </c>
      <c r="R124" s="8">
        <v>1.75</v>
      </c>
      <c r="S124" s="8">
        <v>1541.29</v>
      </c>
      <c r="T124" s="8">
        <v>2697.2575000000002</v>
      </c>
      <c r="U124" s="8">
        <v>436416.2635</v>
      </c>
      <c r="V124" s="8">
        <v>0.43641626350000001</v>
      </c>
      <c r="W124" s="34">
        <v>8</v>
      </c>
      <c r="X124" s="34">
        <f t="shared" si="1"/>
        <v>3.4913301080000001</v>
      </c>
    </row>
    <row r="125" spans="2:24" s="1" customFormat="1" ht="19.649999999999999" customHeight="1" x14ac:dyDescent="0.3">
      <c r="B125" s="26" t="s">
        <v>312</v>
      </c>
      <c r="C125" s="5" t="s">
        <v>318</v>
      </c>
      <c r="D125" s="4" t="s">
        <v>319</v>
      </c>
      <c r="E125" s="27" t="s">
        <v>317</v>
      </c>
      <c r="F125" s="5" t="s">
        <v>207</v>
      </c>
      <c r="G125" s="3" t="s">
        <v>26</v>
      </c>
      <c r="H125" s="5" t="s">
        <v>27</v>
      </c>
      <c r="I125" s="27" t="s">
        <v>317</v>
      </c>
      <c r="J125" s="5" t="s">
        <v>152</v>
      </c>
      <c r="K125" s="3" t="s">
        <v>48</v>
      </c>
      <c r="L125" s="3" t="s">
        <v>27</v>
      </c>
      <c r="M125" s="3" t="s">
        <v>28</v>
      </c>
      <c r="N125" s="6">
        <v>44453</v>
      </c>
      <c r="O125" s="3" t="s">
        <v>29</v>
      </c>
      <c r="P125" s="7">
        <v>161.80000000000001</v>
      </c>
      <c r="Q125" s="8">
        <v>5898</v>
      </c>
      <c r="R125" s="8">
        <v>2.9489999999999998</v>
      </c>
      <c r="S125" s="8">
        <v>2670.96</v>
      </c>
      <c r="T125" s="8">
        <v>7876.66104</v>
      </c>
      <c r="U125" s="8">
        <v>1274443.756272</v>
      </c>
      <c r="V125" s="8">
        <v>1.2744437562719999</v>
      </c>
      <c r="W125" s="34">
        <v>8</v>
      </c>
      <c r="X125" s="34">
        <f t="shared" si="1"/>
        <v>10.195550050175999</v>
      </c>
    </row>
    <row r="126" spans="2:24" s="1" customFormat="1" ht="19.649999999999999" customHeight="1" x14ac:dyDescent="0.3">
      <c r="B126" s="26" t="s">
        <v>312</v>
      </c>
      <c r="C126" s="5" t="s">
        <v>318</v>
      </c>
      <c r="D126" s="4" t="s">
        <v>319</v>
      </c>
      <c r="E126" s="27" t="s">
        <v>317</v>
      </c>
      <c r="F126" s="5" t="s">
        <v>236</v>
      </c>
      <c r="G126" s="3" t="s">
        <v>90</v>
      </c>
      <c r="H126" s="5" t="s">
        <v>27</v>
      </c>
      <c r="I126" s="27" t="s">
        <v>317</v>
      </c>
      <c r="J126" s="5" t="s">
        <v>66</v>
      </c>
      <c r="K126" s="3" t="s">
        <v>26</v>
      </c>
      <c r="L126" s="3" t="s">
        <v>27</v>
      </c>
      <c r="M126" s="3" t="s">
        <v>28</v>
      </c>
      <c r="N126" s="6">
        <v>44326</v>
      </c>
      <c r="O126" s="3" t="s">
        <v>29</v>
      </c>
      <c r="P126" s="7">
        <v>161.80000000000001</v>
      </c>
      <c r="Q126" s="8">
        <v>2560</v>
      </c>
      <c r="R126" s="8">
        <v>1.28</v>
      </c>
      <c r="S126" s="8">
        <v>1710.28</v>
      </c>
      <c r="T126" s="8">
        <v>2189.1583999999998</v>
      </c>
      <c r="U126" s="8">
        <v>354205.82912000001</v>
      </c>
      <c r="V126" s="8">
        <v>0.35420582911999998</v>
      </c>
      <c r="W126" s="34">
        <v>8</v>
      </c>
      <c r="X126" s="34">
        <f t="shared" si="1"/>
        <v>2.8336466329599999</v>
      </c>
    </row>
    <row r="127" spans="2:24" s="1" customFormat="1" ht="19.649999999999999" customHeight="1" x14ac:dyDescent="0.3">
      <c r="B127" s="26" t="s">
        <v>312</v>
      </c>
      <c r="C127" s="5" t="s">
        <v>318</v>
      </c>
      <c r="D127" s="4" t="s">
        <v>319</v>
      </c>
      <c r="E127" s="27" t="s">
        <v>317</v>
      </c>
      <c r="F127" s="5" t="s">
        <v>126</v>
      </c>
      <c r="G127" s="3" t="s">
        <v>40</v>
      </c>
      <c r="H127" s="5" t="s">
        <v>27</v>
      </c>
      <c r="I127" s="27" t="s">
        <v>317</v>
      </c>
      <c r="J127" s="5" t="s">
        <v>237</v>
      </c>
      <c r="K127" s="3" t="s">
        <v>48</v>
      </c>
      <c r="L127" s="3" t="s">
        <v>27</v>
      </c>
      <c r="M127" s="3" t="s">
        <v>28</v>
      </c>
      <c r="N127" s="6">
        <v>44496</v>
      </c>
      <c r="O127" s="3" t="s">
        <v>29</v>
      </c>
      <c r="P127" s="7">
        <v>161.80000000000001</v>
      </c>
      <c r="Q127" s="8">
        <v>11560</v>
      </c>
      <c r="R127" s="8">
        <v>5.78</v>
      </c>
      <c r="S127" s="8">
        <v>182.93</v>
      </c>
      <c r="T127" s="8">
        <v>1057.3353999999999</v>
      </c>
      <c r="U127" s="8">
        <v>171076.86772000001</v>
      </c>
      <c r="V127" s="8">
        <v>0.17107686772</v>
      </c>
      <c r="W127" s="34">
        <v>8</v>
      </c>
      <c r="X127" s="34">
        <f t="shared" si="1"/>
        <v>1.36861494176</v>
      </c>
    </row>
    <row r="128" spans="2:24" s="1" customFormat="1" ht="19.649999999999999" customHeight="1" x14ac:dyDescent="0.3">
      <c r="B128" s="26" t="s">
        <v>312</v>
      </c>
      <c r="C128" s="5" t="s">
        <v>318</v>
      </c>
      <c r="D128" s="4" t="s">
        <v>319</v>
      </c>
      <c r="E128" s="27" t="s">
        <v>317</v>
      </c>
      <c r="F128" s="5" t="s">
        <v>30</v>
      </c>
      <c r="G128" s="3" t="s">
        <v>26</v>
      </c>
      <c r="H128" s="5" t="s">
        <v>27</v>
      </c>
      <c r="I128" s="27" t="s">
        <v>317</v>
      </c>
      <c r="J128" s="5" t="s">
        <v>238</v>
      </c>
      <c r="K128" s="3" t="s">
        <v>48</v>
      </c>
      <c r="L128" s="3" t="s">
        <v>27</v>
      </c>
      <c r="M128" s="3" t="s">
        <v>28</v>
      </c>
      <c r="N128" s="6">
        <v>44256</v>
      </c>
      <c r="O128" s="3" t="s">
        <v>29</v>
      </c>
      <c r="P128" s="7">
        <v>161.80000000000001</v>
      </c>
      <c r="Q128" s="8">
        <v>10000</v>
      </c>
      <c r="R128" s="8">
        <v>5</v>
      </c>
      <c r="S128" s="8">
        <v>2550.2800000000002</v>
      </c>
      <c r="T128" s="8">
        <v>12751.4</v>
      </c>
      <c r="U128" s="8">
        <v>2063176.52</v>
      </c>
      <c r="V128" s="8">
        <v>2.0631765199999998</v>
      </c>
      <c r="W128" s="34">
        <v>8</v>
      </c>
      <c r="X128" s="34">
        <f t="shared" ref="X128:X182" si="2">W128*V128</f>
        <v>16.505412159999999</v>
      </c>
    </row>
    <row r="129" spans="2:24" s="1" customFormat="1" ht="30.3" customHeight="1" x14ac:dyDescent="0.3">
      <c r="B129" s="26" t="s">
        <v>312</v>
      </c>
      <c r="C129" s="5" t="s">
        <v>318</v>
      </c>
      <c r="D129" s="4" t="s">
        <v>319</v>
      </c>
      <c r="E129" s="27" t="s">
        <v>317</v>
      </c>
      <c r="F129" s="5" t="s">
        <v>239</v>
      </c>
      <c r="G129" s="3" t="s">
        <v>214</v>
      </c>
      <c r="H129" s="5" t="s">
        <v>27</v>
      </c>
      <c r="I129" s="27" t="s">
        <v>317</v>
      </c>
      <c r="J129" s="5" t="s">
        <v>240</v>
      </c>
      <c r="K129" s="3" t="s">
        <v>241</v>
      </c>
      <c r="L129" s="3" t="s">
        <v>242</v>
      </c>
      <c r="M129" s="3" t="s">
        <v>37</v>
      </c>
      <c r="N129" s="6">
        <v>44274</v>
      </c>
      <c r="O129" s="3" t="s">
        <v>38</v>
      </c>
      <c r="P129" s="7">
        <v>137.53</v>
      </c>
      <c r="Q129" s="8">
        <v>6460</v>
      </c>
      <c r="R129" s="8">
        <v>3.23</v>
      </c>
      <c r="S129" s="8">
        <v>1552.48</v>
      </c>
      <c r="T129" s="8">
        <v>5014.5104000000001</v>
      </c>
      <c r="U129" s="8">
        <v>689645.61531200004</v>
      </c>
      <c r="V129" s="8">
        <v>0.68964561531199997</v>
      </c>
      <c r="W129" s="34">
        <v>8</v>
      </c>
      <c r="X129" s="34">
        <f t="shared" si="2"/>
        <v>5.5171649224959998</v>
      </c>
    </row>
    <row r="130" spans="2:24" s="1" customFormat="1" ht="19.649999999999999" customHeight="1" x14ac:dyDescent="0.3">
      <c r="B130" s="26" t="s">
        <v>312</v>
      </c>
      <c r="C130" s="5" t="s">
        <v>318</v>
      </c>
      <c r="D130" s="4" t="s">
        <v>319</v>
      </c>
      <c r="E130" s="27" t="s">
        <v>317</v>
      </c>
      <c r="F130" s="5" t="s">
        <v>243</v>
      </c>
      <c r="G130" s="3" t="s">
        <v>84</v>
      </c>
      <c r="H130" s="5" t="s">
        <v>27</v>
      </c>
      <c r="I130" s="27" t="s">
        <v>317</v>
      </c>
      <c r="J130" s="5" t="s">
        <v>129</v>
      </c>
      <c r="K130" s="3" t="s">
        <v>48</v>
      </c>
      <c r="L130" s="3" t="s">
        <v>27</v>
      </c>
      <c r="M130" s="3" t="s">
        <v>28</v>
      </c>
      <c r="N130" s="6">
        <v>44424</v>
      </c>
      <c r="O130" s="3" t="s">
        <v>29</v>
      </c>
      <c r="P130" s="7">
        <v>161.80000000000001</v>
      </c>
      <c r="Q130" s="8">
        <v>13120</v>
      </c>
      <c r="R130" s="8">
        <v>6.56</v>
      </c>
      <c r="S130" s="8">
        <v>257.02999999999997</v>
      </c>
      <c r="T130" s="8">
        <v>1686.1168</v>
      </c>
      <c r="U130" s="8">
        <v>272813.69824</v>
      </c>
      <c r="V130" s="8">
        <v>0.27281369824000001</v>
      </c>
      <c r="W130" s="34">
        <v>8</v>
      </c>
      <c r="X130" s="34">
        <f t="shared" si="2"/>
        <v>2.1825095859200001</v>
      </c>
    </row>
    <row r="131" spans="2:24" s="1" customFormat="1" ht="19.649999999999999" customHeight="1" x14ac:dyDescent="0.3">
      <c r="B131" s="26" t="s">
        <v>312</v>
      </c>
      <c r="C131" s="5" t="s">
        <v>318</v>
      </c>
      <c r="D131" s="4" t="s">
        <v>319</v>
      </c>
      <c r="E131" s="27" t="s">
        <v>317</v>
      </c>
      <c r="F131" s="5" t="s">
        <v>244</v>
      </c>
      <c r="G131" s="3" t="s">
        <v>142</v>
      </c>
      <c r="H131" s="5" t="s">
        <v>27</v>
      </c>
      <c r="I131" s="27" t="s">
        <v>317</v>
      </c>
      <c r="J131" s="5" t="s">
        <v>245</v>
      </c>
      <c r="K131" s="3" t="s">
        <v>40</v>
      </c>
      <c r="L131" s="3" t="s">
        <v>27</v>
      </c>
      <c r="M131" s="3" t="s">
        <v>28</v>
      </c>
      <c r="N131" s="6">
        <v>44265</v>
      </c>
      <c r="O131" s="3" t="s">
        <v>29</v>
      </c>
      <c r="P131" s="7">
        <v>161.80000000000001</v>
      </c>
      <c r="Q131" s="8">
        <v>28600</v>
      </c>
      <c r="R131" s="8">
        <v>14.3</v>
      </c>
      <c r="S131" s="8">
        <v>543.66999999999996</v>
      </c>
      <c r="T131" s="8">
        <v>7774.4809999999998</v>
      </c>
      <c r="U131" s="8">
        <v>1257911.0257999999</v>
      </c>
      <c r="V131" s="8">
        <v>1.2579110257999999</v>
      </c>
      <c r="W131" s="34">
        <v>8</v>
      </c>
      <c r="X131" s="34">
        <f t="shared" si="2"/>
        <v>10.063288206399999</v>
      </c>
    </row>
    <row r="132" spans="2:24" s="1" customFormat="1" ht="19.649999999999999" customHeight="1" x14ac:dyDescent="0.3">
      <c r="B132" s="26" t="s">
        <v>312</v>
      </c>
      <c r="C132" s="5" t="s">
        <v>318</v>
      </c>
      <c r="D132" s="4" t="s">
        <v>319</v>
      </c>
      <c r="E132" s="27" t="s">
        <v>317</v>
      </c>
      <c r="F132" s="5" t="s">
        <v>246</v>
      </c>
      <c r="G132" s="3" t="s">
        <v>26</v>
      </c>
      <c r="H132" s="5" t="s">
        <v>27</v>
      </c>
      <c r="I132" s="27" t="s">
        <v>317</v>
      </c>
      <c r="J132" s="5" t="s">
        <v>247</v>
      </c>
      <c r="K132" s="3" t="s">
        <v>84</v>
      </c>
      <c r="L132" s="3" t="s">
        <v>27</v>
      </c>
      <c r="M132" s="3" t="s">
        <v>28</v>
      </c>
      <c r="N132" s="6">
        <v>44331</v>
      </c>
      <c r="O132" s="3" t="s">
        <v>29</v>
      </c>
      <c r="P132" s="7">
        <v>161.80000000000001</v>
      </c>
      <c r="Q132" s="8">
        <v>9220</v>
      </c>
      <c r="R132" s="8">
        <v>4.6100000000000003</v>
      </c>
      <c r="S132" s="8">
        <v>2222.44</v>
      </c>
      <c r="T132" s="8">
        <v>10245.448399999999</v>
      </c>
      <c r="U132" s="8">
        <v>1657713.55112</v>
      </c>
      <c r="V132" s="8">
        <v>1.6577135511200001</v>
      </c>
      <c r="W132" s="34">
        <v>8</v>
      </c>
      <c r="X132" s="34">
        <f t="shared" si="2"/>
        <v>13.261708408960001</v>
      </c>
    </row>
    <row r="133" spans="2:24" s="1" customFormat="1" ht="19.649999999999999" customHeight="1" x14ac:dyDescent="0.3">
      <c r="B133" s="26" t="s">
        <v>312</v>
      </c>
      <c r="C133" s="5" t="s">
        <v>318</v>
      </c>
      <c r="D133" s="4" t="s">
        <v>319</v>
      </c>
      <c r="E133" s="27" t="s">
        <v>317</v>
      </c>
      <c r="F133" s="5" t="s">
        <v>248</v>
      </c>
      <c r="G133" s="3" t="s">
        <v>90</v>
      </c>
      <c r="H133" s="5" t="s">
        <v>27</v>
      </c>
      <c r="I133" s="27" t="s">
        <v>317</v>
      </c>
      <c r="J133" s="5" t="s">
        <v>249</v>
      </c>
      <c r="K133" s="3" t="s">
        <v>46</v>
      </c>
      <c r="L133" s="3" t="s">
        <v>27</v>
      </c>
      <c r="M133" s="3" t="s">
        <v>28</v>
      </c>
      <c r="N133" s="6">
        <v>44267</v>
      </c>
      <c r="O133" s="3" t="s">
        <v>29</v>
      </c>
      <c r="P133" s="7">
        <v>161.80000000000001</v>
      </c>
      <c r="Q133" s="8">
        <v>4900</v>
      </c>
      <c r="R133" s="8">
        <v>2.4500000000000002</v>
      </c>
      <c r="S133" s="8">
        <v>556.33000000000004</v>
      </c>
      <c r="T133" s="8">
        <v>1363.0084999999999</v>
      </c>
      <c r="U133" s="8">
        <v>220534.77530000001</v>
      </c>
      <c r="V133" s="8">
        <v>0.22053477530000001</v>
      </c>
      <c r="W133" s="34">
        <v>8</v>
      </c>
      <c r="X133" s="34">
        <f t="shared" si="2"/>
        <v>1.7642782024000001</v>
      </c>
    </row>
    <row r="134" spans="2:24" s="1" customFormat="1" ht="19.649999999999999" customHeight="1" x14ac:dyDescent="0.3">
      <c r="B134" s="26" t="s">
        <v>312</v>
      </c>
      <c r="C134" s="5" t="s">
        <v>318</v>
      </c>
      <c r="D134" s="4" t="s">
        <v>319</v>
      </c>
      <c r="E134" s="27" t="s">
        <v>317</v>
      </c>
      <c r="F134" s="5" t="s">
        <v>162</v>
      </c>
      <c r="G134" s="3" t="s">
        <v>26</v>
      </c>
      <c r="H134" s="5" t="s">
        <v>27</v>
      </c>
      <c r="I134" s="27" t="s">
        <v>317</v>
      </c>
      <c r="J134" s="5" t="s">
        <v>66</v>
      </c>
      <c r="K134" s="3" t="s">
        <v>26</v>
      </c>
      <c r="L134" s="3" t="s">
        <v>27</v>
      </c>
      <c r="M134" s="3" t="s">
        <v>28</v>
      </c>
      <c r="N134" s="6">
        <v>44375</v>
      </c>
      <c r="O134" s="3" t="s">
        <v>29</v>
      </c>
      <c r="P134" s="7">
        <v>161.80000000000001</v>
      </c>
      <c r="Q134" s="8">
        <v>2040</v>
      </c>
      <c r="R134" s="8">
        <v>1.02</v>
      </c>
      <c r="S134" s="8">
        <v>392.78</v>
      </c>
      <c r="T134" s="8">
        <v>400.63560000000001</v>
      </c>
      <c r="U134" s="8">
        <v>64822.840080000002</v>
      </c>
      <c r="V134" s="8">
        <v>6.4822840079999999E-2</v>
      </c>
      <c r="W134" s="34">
        <v>8</v>
      </c>
      <c r="X134" s="34">
        <f t="shared" si="2"/>
        <v>0.51858272063999999</v>
      </c>
    </row>
    <row r="135" spans="2:24" s="1" customFormat="1" ht="19.649999999999999" customHeight="1" x14ac:dyDescent="0.3">
      <c r="B135" s="26" t="s">
        <v>312</v>
      </c>
      <c r="C135" s="5" t="s">
        <v>318</v>
      </c>
      <c r="D135" s="4" t="s">
        <v>319</v>
      </c>
      <c r="E135" s="27" t="s">
        <v>317</v>
      </c>
      <c r="F135" s="5" t="s">
        <v>250</v>
      </c>
      <c r="G135" s="3" t="s">
        <v>26</v>
      </c>
      <c r="H135" s="5" t="s">
        <v>27</v>
      </c>
      <c r="I135" s="27" t="s">
        <v>317</v>
      </c>
      <c r="J135" s="5" t="s">
        <v>251</v>
      </c>
      <c r="K135" s="3" t="s">
        <v>95</v>
      </c>
      <c r="L135" s="3" t="s">
        <v>27</v>
      </c>
      <c r="M135" s="3" t="s">
        <v>28</v>
      </c>
      <c r="N135" s="6">
        <v>44211</v>
      </c>
      <c r="O135" s="3" t="s">
        <v>29</v>
      </c>
      <c r="P135" s="7">
        <v>161.80000000000001</v>
      </c>
      <c r="Q135" s="8">
        <v>12040</v>
      </c>
      <c r="R135" s="8">
        <v>6.02</v>
      </c>
      <c r="S135" s="8">
        <v>2433.5</v>
      </c>
      <c r="T135" s="8">
        <v>14649.67</v>
      </c>
      <c r="U135" s="8">
        <v>2370316.6060000001</v>
      </c>
      <c r="V135" s="8">
        <v>2.3703166059999998</v>
      </c>
      <c r="W135" s="34">
        <v>8</v>
      </c>
      <c r="X135" s="34">
        <f t="shared" si="2"/>
        <v>18.962532847999999</v>
      </c>
    </row>
    <row r="136" spans="2:24" s="1" customFormat="1" ht="19.649999999999999" customHeight="1" x14ac:dyDescent="0.3">
      <c r="B136" s="26" t="s">
        <v>312</v>
      </c>
      <c r="C136" s="5" t="s">
        <v>318</v>
      </c>
      <c r="D136" s="4" t="s">
        <v>319</v>
      </c>
      <c r="E136" s="27" t="s">
        <v>317</v>
      </c>
      <c r="F136" s="5" t="s">
        <v>250</v>
      </c>
      <c r="G136" s="3" t="s">
        <v>26</v>
      </c>
      <c r="H136" s="5" t="s">
        <v>27</v>
      </c>
      <c r="I136" s="27" t="s">
        <v>317</v>
      </c>
      <c r="J136" s="5" t="s">
        <v>251</v>
      </c>
      <c r="K136" s="3" t="s">
        <v>95</v>
      </c>
      <c r="L136" s="3" t="s">
        <v>27</v>
      </c>
      <c r="M136" s="3" t="s">
        <v>28</v>
      </c>
      <c r="N136" s="6">
        <v>44205</v>
      </c>
      <c r="O136" s="3" t="s">
        <v>29</v>
      </c>
      <c r="P136" s="7">
        <v>161.80000000000001</v>
      </c>
      <c r="Q136" s="8">
        <v>3500</v>
      </c>
      <c r="R136" s="8">
        <v>1.75</v>
      </c>
      <c r="S136" s="8">
        <v>2433.73</v>
      </c>
      <c r="T136" s="8">
        <v>4259.0275000000001</v>
      </c>
      <c r="U136" s="8">
        <v>689110.64950000006</v>
      </c>
      <c r="V136" s="8">
        <v>0.68911064950000001</v>
      </c>
      <c r="W136" s="34">
        <v>8</v>
      </c>
      <c r="X136" s="34">
        <f t="shared" si="2"/>
        <v>5.512885196</v>
      </c>
    </row>
    <row r="137" spans="2:24" s="1" customFormat="1" ht="19.649999999999999" customHeight="1" x14ac:dyDescent="0.3">
      <c r="B137" s="26" t="s">
        <v>312</v>
      </c>
      <c r="C137" s="5" t="s">
        <v>318</v>
      </c>
      <c r="D137" s="4" t="s">
        <v>319</v>
      </c>
      <c r="E137" s="27" t="s">
        <v>317</v>
      </c>
      <c r="F137" s="5" t="s">
        <v>245</v>
      </c>
      <c r="G137" s="3" t="s">
        <v>40</v>
      </c>
      <c r="H137" s="5" t="s">
        <v>27</v>
      </c>
      <c r="I137" s="27" t="s">
        <v>317</v>
      </c>
      <c r="J137" s="5" t="s">
        <v>252</v>
      </c>
      <c r="K137" s="3" t="s">
        <v>93</v>
      </c>
      <c r="L137" s="3" t="s">
        <v>27</v>
      </c>
      <c r="M137" s="3" t="s">
        <v>28</v>
      </c>
      <c r="N137" s="6">
        <v>44253</v>
      </c>
      <c r="O137" s="3" t="s">
        <v>29</v>
      </c>
      <c r="P137" s="7">
        <v>161.80000000000001</v>
      </c>
      <c r="Q137" s="8">
        <v>23920</v>
      </c>
      <c r="R137" s="8">
        <v>11.96</v>
      </c>
      <c r="S137" s="8">
        <v>844.83</v>
      </c>
      <c r="T137" s="8">
        <v>10104.166800000001</v>
      </c>
      <c r="U137" s="8">
        <v>1634854.18824</v>
      </c>
      <c r="V137" s="8">
        <v>1.6348541882400001</v>
      </c>
      <c r="W137" s="34">
        <v>8</v>
      </c>
      <c r="X137" s="34">
        <f t="shared" si="2"/>
        <v>13.07883350592</v>
      </c>
    </row>
    <row r="138" spans="2:24" s="1" customFormat="1" ht="19.649999999999999" customHeight="1" x14ac:dyDescent="0.3">
      <c r="B138" s="26" t="s">
        <v>312</v>
      </c>
      <c r="C138" s="5" t="s">
        <v>318</v>
      </c>
      <c r="D138" s="4" t="s">
        <v>319</v>
      </c>
      <c r="E138" s="27" t="s">
        <v>317</v>
      </c>
      <c r="F138" s="5" t="s">
        <v>66</v>
      </c>
      <c r="G138" s="3" t="s">
        <v>26</v>
      </c>
      <c r="H138" s="5" t="s">
        <v>27</v>
      </c>
      <c r="I138" s="27" t="s">
        <v>317</v>
      </c>
      <c r="J138" s="5" t="s">
        <v>253</v>
      </c>
      <c r="K138" s="3" t="s">
        <v>48</v>
      </c>
      <c r="L138" s="3" t="s">
        <v>27</v>
      </c>
      <c r="M138" s="3" t="s">
        <v>28</v>
      </c>
      <c r="N138" s="6">
        <v>44289</v>
      </c>
      <c r="O138" s="3" t="s">
        <v>29</v>
      </c>
      <c r="P138" s="7">
        <v>161.80000000000001</v>
      </c>
      <c r="Q138" s="8">
        <v>18813</v>
      </c>
      <c r="R138" s="8">
        <v>9.4064999999999994</v>
      </c>
      <c r="S138" s="8">
        <v>2543.37</v>
      </c>
      <c r="T138" s="8">
        <v>23924.209905</v>
      </c>
      <c r="U138" s="8">
        <v>3870937.1626289999</v>
      </c>
      <c r="V138" s="8">
        <v>3.8709371626290001</v>
      </c>
      <c r="W138" s="34">
        <v>8</v>
      </c>
      <c r="X138" s="34">
        <f t="shared" si="2"/>
        <v>30.967497301032001</v>
      </c>
    </row>
    <row r="139" spans="2:24" s="1" customFormat="1" ht="19.649999999999999" customHeight="1" x14ac:dyDescent="0.3">
      <c r="B139" s="26" t="s">
        <v>312</v>
      </c>
      <c r="C139" s="5" t="s">
        <v>318</v>
      </c>
      <c r="D139" s="4" t="s">
        <v>319</v>
      </c>
      <c r="E139" s="27" t="s">
        <v>317</v>
      </c>
      <c r="F139" s="5" t="s">
        <v>66</v>
      </c>
      <c r="G139" s="3" t="s">
        <v>26</v>
      </c>
      <c r="H139" s="5" t="s">
        <v>27</v>
      </c>
      <c r="I139" s="27" t="s">
        <v>317</v>
      </c>
      <c r="J139" s="5" t="s">
        <v>253</v>
      </c>
      <c r="K139" s="3" t="s">
        <v>48</v>
      </c>
      <c r="L139" s="3" t="s">
        <v>27</v>
      </c>
      <c r="M139" s="3" t="s">
        <v>28</v>
      </c>
      <c r="N139" s="6">
        <v>44294</v>
      </c>
      <c r="O139" s="3" t="s">
        <v>29</v>
      </c>
      <c r="P139" s="7">
        <v>161.80000000000001</v>
      </c>
      <c r="Q139" s="8">
        <v>3500</v>
      </c>
      <c r="R139" s="8">
        <v>1.75</v>
      </c>
      <c r="S139" s="8">
        <v>2541.6799999999998</v>
      </c>
      <c r="T139" s="8">
        <v>4447.9399999999996</v>
      </c>
      <c r="U139" s="8">
        <v>719676.69200000004</v>
      </c>
      <c r="V139" s="8">
        <v>0.71967669199999995</v>
      </c>
      <c r="W139" s="34">
        <v>8</v>
      </c>
      <c r="X139" s="34">
        <f t="shared" si="2"/>
        <v>5.7574135359999996</v>
      </c>
    </row>
    <row r="140" spans="2:24" s="1" customFormat="1" ht="19.649999999999999" customHeight="1" x14ac:dyDescent="0.3">
      <c r="B140" s="26" t="s">
        <v>312</v>
      </c>
      <c r="C140" s="5" t="s">
        <v>318</v>
      </c>
      <c r="D140" s="4" t="s">
        <v>319</v>
      </c>
      <c r="E140" s="27" t="s">
        <v>317</v>
      </c>
      <c r="F140" s="5" t="s">
        <v>230</v>
      </c>
      <c r="G140" s="3" t="s">
        <v>26</v>
      </c>
      <c r="H140" s="5" t="s">
        <v>27</v>
      </c>
      <c r="I140" s="27" t="s">
        <v>317</v>
      </c>
      <c r="J140" s="5" t="s">
        <v>91</v>
      </c>
      <c r="K140" s="3" t="s">
        <v>26</v>
      </c>
      <c r="L140" s="3" t="s">
        <v>27</v>
      </c>
      <c r="M140" s="3" t="s">
        <v>28</v>
      </c>
      <c r="N140" s="6">
        <v>44215</v>
      </c>
      <c r="O140" s="3" t="s">
        <v>29</v>
      </c>
      <c r="P140" s="7">
        <v>161.80000000000001</v>
      </c>
      <c r="Q140" s="8">
        <v>3080</v>
      </c>
      <c r="R140" s="8">
        <v>1.54</v>
      </c>
      <c r="S140" s="8">
        <v>308.57</v>
      </c>
      <c r="T140" s="8">
        <v>475.19779999999997</v>
      </c>
      <c r="U140" s="8">
        <v>76887.00404</v>
      </c>
      <c r="V140" s="8">
        <v>7.6887004039999998E-2</v>
      </c>
      <c r="W140" s="34">
        <v>8</v>
      </c>
      <c r="X140" s="34">
        <f t="shared" si="2"/>
        <v>0.61509603231999999</v>
      </c>
    </row>
    <row r="141" spans="2:24" s="1" customFormat="1" ht="19.649999999999999" customHeight="1" x14ac:dyDescent="0.3">
      <c r="B141" s="26" t="s">
        <v>312</v>
      </c>
      <c r="C141" s="5" t="s">
        <v>318</v>
      </c>
      <c r="D141" s="4" t="s">
        <v>319</v>
      </c>
      <c r="E141" s="27" t="s">
        <v>317</v>
      </c>
      <c r="F141" s="5" t="s">
        <v>66</v>
      </c>
      <c r="G141" s="3" t="s">
        <v>26</v>
      </c>
      <c r="H141" s="5" t="s">
        <v>27</v>
      </c>
      <c r="I141" s="27" t="s">
        <v>317</v>
      </c>
      <c r="J141" s="5" t="s">
        <v>254</v>
      </c>
      <c r="K141" s="3" t="s">
        <v>48</v>
      </c>
      <c r="L141" s="3" t="s">
        <v>27</v>
      </c>
      <c r="M141" s="3" t="s">
        <v>28</v>
      </c>
      <c r="N141" s="6">
        <v>44379</v>
      </c>
      <c r="O141" s="3" t="s">
        <v>29</v>
      </c>
      <c r="P141" s="7">
        <v>161.80000000000001</v>
      </c>
      <c r="Q141" s="8">
        <v>12700</v>
      </c>
      <c r="R141" s="8">
        <v>6.35</v>
      </c>
      <c r="S141" s="8">
        <v>2552.94</v>
      </c>
      <c r="T141" s="8">
        <v>16211.169</v>
      </c>
      <c r="U141" s="8">
        <v>2622967.1442</v>
      </c>
      <c r="V141" s="8">
        <v>2.6229671442</v>
      </c>
      <c r="W141" s="34">
        <v>8</v>
      </c>
      <c r="X141" s="34">
        <f t="shared" si="2"/>
        <v>20.9837371536</v>
      </c>
    </row>
    <row r="142" spans="2:24" s="1" customFormat="1" ht="19.649999999999999" customHeight="1" x14ac:dyDescent="0.3">
      <c r="B142" s="26" t="s">
        <v>312</v>
      </c>
      <c r="C142" s="5" t="s">
        <v>318</v>
      </c>
      <c r="D142" s="4" t="s">
        <v>319</v>
      </c>
      <c r="E142" s="27" t="s">
        <v>317</v>
      </c>
      <c r="F142" s="5" t="s">
        <v>255</v>
      </c>
      <c r="G142" s="3" t="s">
        <v>40</v>
      </c>
      <c r="H142" s="5" t="s">
        <v>27</v>
      </c>
      <c r="I142" s="27" t="s">
        <v>317</v>
      </c>
      <c r="J142" s="5" t="s">
        <v>152</v>
      </c>
      <c r="K142" s="3" t="s">
        <v>48</v>
      </c>
      <c r="L142" s="3" t="s">
        <v>27</v>
      </c>
      <c r="M142" s="3" t="s">
        <v>28</v>
      </c>
      <c r="N142" s="6">
        <v>44426</v>
      </c>
      <c r="O142" s="3" t="s">
        <v>29</v>
      </c>
      <c r="P142" s="7">
        <v>161.80000000000001</v>
      </c>
      <c r="Q142" s="8">
        <v>25000</v>
      </c>
      <c r="R142" s="8">
        <v>12.5</v>
      </c>
      <c r="S142" s="8">
        <v>156.19</v>
      </c>
      <c r="T142" s="8">
        <v>1952.375</v>
      </c>
      <c r="U142" s="8">
        <v>315894.27500000002</v>
      </c>
      <c r="V142" s="8">
        <v>0.315894275</v>
      </c>
      <c r="W142" s="34">
        <v>8</v>
      </c>
      <c r="X142" s="34">
        <f t="shared" si="2"/>
        <v>2.5271542</v>
      </c>
    </row>
    <row r="143" spans="2:24" s="1" customFormat="1" ht="19.649999999999999" customHeight="1" x14ac:dyDescent="0.3">
      <c r="B143" s="26" t="s">
        <v>312</v>
      </c>
      <c r="C143" s="5" t="s">
        <v>318</v>
      </c>
      <c r="D143" s="4" t="s">
        <v>319</v>
      </c>
      <c r="E143" s="27" t="s">
        <v>317</v>
      </c>
      <c r="F143" s="5" t="s">
        <v>256</v>
      </c>
      <c r="G143" s="3" t="s">
        <v>192</v>
      </c>
      <c r="H143" s="5" t="s">
        <v>27</v>
      </c>
      <c r="I143" s="27" t="s">
        <v>317</v>
      </c>
      <c r="J143" s="5" t="s">
        <v>100</v>
      </c>
      <c r="K143" s="3" t="s">
        <v>101</v>
      </c>
      <c r="L143" s="3" t="s">
        <v>27</v>
      </c>
      <c r="M143" s="3" t="s">
        <v>28</v>
      </c>
      <c r="N143" s="6">
        <v>44313</v>
      </c>
      <c r="O143" s="3" t="s">
        <v>29</v>
      </c>
      <c r="P143" s="7">
        <v>161.80000000000001</v>
      </c>
      <c r="Q143" s="8">
        <v>15920</v>
      </c>
      <c r="R143" s="8">
        <v>7.96</v>
      </c>
      <c r="S143" s="8">
        <v>634.97</v>
      </c>
      <c r="T143" s="8">
        <v>5054.3612000000003</v>
      </c>
      <c r="U143" s="8">
        <v>817795.64216000005</v>
      </c>
      <c r="V143" s="8">
        <v>0.81779564216</v>
      </c>
      <c r="W143" s="34">
        <v>8</v>
      </c>
      <c r="X143" s="34">
        <f t="shared" si="2"/>
        <v>6.54236513728</v>
      </c>
    </row>
    <row r="144" spans="2:24" s="1" customFormat="1" ht="19.649999999999999" customHeight="1" x14ac:dyDescent="0.3">
      <c r="B144" s="26" t="s">
        <v>312</v>
      </c>
      <c r="C144" s="5" t="s">
        <v>318</v>
      </c>
      <c r="D144" s="4" t="s">
        <v>319</v>
      </c>
      <c r="E144" s="27" t="s">
        <v>317</v>
      </c>
      <c r="F144" s="5" t="s">
        <v>256</v>
      </c>
      <c r="G144" s="3" t="s">
        <v>192</v>
      </c>
      <c r="H144" s="5" t="s">
        <v>27</v>
      </c>
      <c r="I144" s="27" t="s">
        <v>317</v>
      </c>
      <c r="J144" s="5" t="s">
        <v>257</v>
      </c>
      <c r="K144" s="3" t="s">
        <v>101</v>
      </c>
      <c r="L144" s="3" t="s">
        <v>27</v>
      </c>
      <c r="M144" s="3" t="s">
        <v>28</v>
      </c>
      <c r="N144" s="6">
        <v>44224</v>
      </c>
      <c r="O144" s="3" t="s">
        <v>29</v>
      </c>
      <c r="P144" s="7">
        <v>161.80000000000001</v>
      </c>
      <c r="Q144" s="8">
        <v>3500</v>
      </c>
      <c r="R144" s="8">
        <v>1.75</v>
      </c>
      <c r="S144" s="8">
        <v>642.32000000000005</v>
      </c>
      <c r="T144" s="8">
        <v>1124.06</v>
      </c>
      <c r="U144" s="8">
        <v>181872.908</v>
      </c>
      <c r="V144" s="8">
        <v>0.181872908</v>
      </c>
      <c r="W144" s="34">
        <v>8</v>
      </c>
      <c r="X144" s="34">
        <f t="shared" si="2"/>
        <v>1.454983264</v>
      </c>
    </row>
    <row r="145" spans="2:24" s="1" customFormat="1" ht="19.649999999999999" customHeight="1" x14ac:dyDescent="0.3">
      <c r="B145" s="26" t="s">
        <v>312</v>
      </c>
      <c r="C145" s="5" t="s">
        <v>318</v>
      </c>
      <c r="D145" s="4" t="s">
        <v>319</v>
      </c>
      <c r="E145" s="27" t="s">
        <v>317</v>
      </c>
      <c r="F145" s="5" t="s">
        <v>258</v>
      </c>
      <c r="G145" s="3" t="s">
        <v>147</v>
      </c>
      <c r="H145" s="5" t="s">
        <v>27</v>
      </c>
      <c r="I145" s="27" t="s">
        <v>317</v>
      </c>
      <c r="J145" s="5" t="s">
        <v>259</v>
      </c>
      <c r="K145" s="3" t="s">
        <v>26</v>
      </c>
      <c r="L145" s="3" t="s">
        <v>27</v>
      </c>
      <c r="M145" s="3" t="s">
        <v>28</v>
      </c>
      <c r="N145" s="6">
        <v>44274</v>
      </c>
      <c r="O145" s="3" t="s">
        <v>29</v>
      </c>
      <c r="P145" s="7">
        <v>161.80000000000001</v>
      </c>
      <c r="Q145" s="8">
        <v>2590</v>
      </c>
      <c r="R145" s="8">
        <v>1.2949999999999999</v>
      </c>
      <c r="S145" s="8">
        <v>2538.9299999999998</v>
      </c>
      <c r="T145" s="8">
        <v>3287.91435</v>
      </c>
      <c r="U145" s="8">
        <v>531984.54183</v>
      </c>
      <c r="V145" s="8">
        <v>0.53198454182999999</v>
      </c>
      <c r="W145" s="34">
        <v>8</v>
      </c>
      <c r="X145" s="34">
        <f t="shared" si="2"/>
        <v>4.2558763346399999</v>
      </c>
    </row>
    <row r="146" spans="2:24" s="1" customFormat="1" ht="19.649999999999999" customHeight="1" x14ac:dyDescent="0.3">
      <c r="B146" s="26" t="s">
        <v>312</v>
      </c>
      <c r="C146" s="5" t="s">
        <v>318</v>
      </c>
      <c r="D146" s="4" t="s">
        <v>319</v>
      </c>
      <c r="E146" s="27" t="s">
        <v>317</v>
      </c>
      <c r="F146" s="5" t="s">
        <v>256</v>
      </c>
      <c r="G146" s="3" t="s">
        <v>192</v>
      </c>
      <c r="H146" s="5" t="s">
        <v>27</v>
      </c>
      <c r="I146" s="27" t="s">
        <v>317</v>
      </c>
      <c r="J146" s="5" t="s">
        <v>100</v>
      </c>
      <c r="K146" s="3" t="s">
        <v>101</v>
      </c>
      <c r="L146" s="3" t="s">
        <v>27</v>
      </c>
      <c r="M146" s="3" t="s">
        <v>28</v>
      </c>
      <c r="N146" s="6">
        <v>44316</v>
      </c>
      <c r="O146" s="3" t="s">
        <v>29</v>
      </c>
      <c r="P146" s="7">
        <v>161.80000000000001</v>
      </c>
      <c r="Q146" s="8">
        <v>3500</v>
      </c>
      <c r="R146" s="8">
        <v>1.75</v>
      </c>
      <c r="S146" s="8">
        <v>634.97</v>
      </c>
      <c r="T146" s="8">
        <v>1111.1975</v>
      </c>
      <c r="U146" s="8">
        <v>179791.7555</v>
      </c>
      <c r="V146" s="8">
        <v>0.17979175550000001</v>
      </c>
      <c r="W146" s="34">
        <v>8</v>
      </c>
      <c r="X146" s="34">
        <f t="shared" si="2"/>
        <v>1.4383340440000001</v>
      </c>
    </row>
    <row r="147" spans="2:24" s="1" customFormat="1" ht="19.649999999999999" customHeight="1" x14ac:dyDescent="0.3">
      <c r="B147" s="26" t="s">
        <v>312</v>
      </c>
      <c r="C147" s="5" t="s">
        <v>318</v>
      </c>
      <c r="D147" s="4" t="s">
        <v>319</v>
      </c>
      <c r="E147" s="27" t="s">
        <v>317</v>
      </c>
      <c r="F147" s="5" t="s">
        <v>260</v>
      </c>
      <c r="G147" s="3" t="s">
        <v>147</v>
      </c>
      <c r="H147" s="5" t="s">
        <v>27</v>
      </c>
      <c r="I147" s="27" t="s">
        <v>317</v>
      </c>
      <c r="J147" s="5" t="s">
        <v>96</v>
      </c>
      <c r="K147" s="3" t="s">
        <v>46</v>
      </c>
      <c r="L147" s="3" t="s">
        <v>27</v>
      </c>
      <c r="M147" s="3" t="s">
        <v>28</v>
      </c>
      <c r="N147" s="6">
        <v>44518</v>
      </c>
      <c r="O147" s="3" t="s">
        <v>29</v>
      </c>
      <c r="P147" s="7">
        <v>161.80000000000001</v>
      </c>
      <c r="Q147" s="8">
        <v>18300</v>
      </c>
      <c r="R147" s="8">
        <v>9.15</v>
      </c>
      <c r="S147" s="8">
        <v>661.67</v>
      </c>
      <c r="T147" s="8">
        <v>6054.2804999999998</v>
      </c>
      <c r="U147" s="8">
        <v>979582.58490000002</v>
      </c>
      <c r="V147" s="8">
        <v>0.97958258490000005</v>
      </c>
      <c r="W147" s="34">
        <v>8</v>
      </c>
      <c r="X147" s="34">
        <f t="shared" si="2"/>
        <v>7.8366606792000004</v>
      </c>
    </row>
    <row r="148" spans="2:24" s="1" customFormat="1" ht="19.649999999999999" customHeight="1" x14ac:dyDescent="0.3">
      <c r="B148" s="26" t="s">
        <v>312</v>
      </c>
      <c r="C148" s="5" t="s">
        <v>318</v>
      </c>
      <c r="D148" s="4" t="s">
        <v>319</v>
      </c>
      <c r="E148" s="27" t="s">
        <v>317</v>
      </c>
      <c r="F148" s="5" t="s">
        <v>261</v>
      </c>
      <c r="G148" s="3" t="s">
        <v>192</v>
      </c>
      <c r="H148" s="5" t="s">
        <v>27</v>
      </c>
      <c r="I148" s="27" t="s">
        <v>317</v>
      </c>
      <c r="J148" s="5" t="s">
        <v>262</v>
      </c>
      <c r="K148" s="3" t="s">
        <v>46</v>
      </c>
      <c r="L148" s="3" t="s">
        <v>27</v>
      </c>
      <c r="M148" s="3" t="s">
        <v>28</v>
      </c>
      <c r="N148" s="6">
        <v>44466</v>
      </c>
      <c r="O148" s="3" t="s">
        <v>29</v>
      </c>
      <c r="P148" s="7">
        <v>161.80000000000001</v>
      </c>
      <c r="Q148" s="8">
        <v>22760</v>
      </c>
      <c r="R148" s="8">
        <v>11.38</v>
      </c>
      <c r="S148" s="8">
        <v>854.85</v>
      </c>
      <c r="T148" s="8">
        <v>9728.1929999999993</v>
      </c>
      <c r="U148" s="8">
        <v>1574021.6274000001</v>
      </c>
      <c r="V148" s="8">
        <v>1.5740216274000001</v>
      </c>
      <c r="W148" s="34">
        <v>8</v>
      </c>
      <c r="X148" s="34">
        <f t="shared" si="2"/>
        <v>12.592173019200001</v>
      </c>
    </row>
    <row r="149" spans="2:24" s="1" customFormat="1" ht="19.649999999999999" customHeight="1" x14ac:dyDescent="0.3">
      <c r="B149" s="26" t="s">
        <v>312</v>
      </c>
      <c r="C149" s="5" t="s">
        <v>318</v>
      </c>
      <c r="D149" s="4" t="s">
        <v>319</v>
      </c>
      <c r="E149" s="27" t="s">
        <v>317</v>
      </c>
      <c r="F149" s="5" t="s">
        <v>263</v>
      </c>
      <c r="G149" s="3" t="s">
        <v>90</v>
      </c>
      <c r="H149" s="5" t="s">
        <v>27</v>
      </c>
      <c r="I149" s="27" t="s">
        <v>317</v>
      </c>
      <c r="J149" s="5" t="s">
        <v>257</v>
      </c>
      <c r="K149" s="3" t="s">
        <v>101</v>
      </c>
      <c r="L149" s="3" t="s">
        <v>27</v>
      </c>
      <c r="M149" s="3" t="s">
        <v>28</v>
      </c>
      <c r="N149" s="6">
        <v>44280</v>
      </c>
      <c r="O149" s="3" t="s">
        <v>29</v>
      </c>
      <c r="P149" s="7">
        <v>161.80000000000001</v>
      </c>
      <c r="Q149" s="8">
        <v>5160</v>
      </c>
      <c r="R149" s="8">
        <v>2.58</v>
      </c>
      <c r="S149" s="8">
        <v>408.56</v>
      </c>
      <c r="T149" s="8">
        <v>1054.0848000000001</v>
      </c>
      <c r="U149" s="8">
        <v>170550.92064</v>
      </c>
      <c r="V149" s="8">
        <v>0.17055092063999999</v>
      </c>
      <c r="W149" s="34">
        <v>8</v>
      </c>
      <c r="X149" s="34">
        <f t="shared" si="2"/>
        <v>1.3644073651199999</v>
      </c>
    </row>
    <row r="150" spans="2:24" s="1" customFormat="1" ht="19.649999999999999" customHeight="1" x14ac:dyDescent="0.3">
      <c r="B150" s="26" t="s">
        <v>312</v>
      </c>
      <c r="C150" s="5" t="s">
        <v>318</v>
      </c>
      <c r="D150" s="4" t="s">
        <v>319</v>
      </c>
      <c r="E150" s="27" t="s">
        <v>317</v>
      </c>
      <c r="F150" s="5" t="s">
        <v>261</v>
      </c>
      <c r="G150" s="3" t="s">
        <v>192</v>
      </c>
      <c r="H150" s="5" t="s">
        <v>27</v>
      </c>
      <c r="I150" s="27" t="s">
        <v>317</v>
      </c>
      <c r="J150" s="5" t="s">
        <v>262</v>
      </c>
      <c r="K150" s="3" t="s">
        <v>46</v>
      </c>
      <c r="L150" s="3" t="s">
        <v>27</v>
      </c>
      <c r="M150" s="3" t="s">
        <v>28</v>
      </c>
      <c r="N150" s="6">
        <v>44355</v>
      </c>
      <c r="O150" s="3" t="s">
        <v>29</v>
      </c>
      <c r="P150" s="7">
        <v>161.80000000000001</v>
      </c>
      <c r="Q150" s="8">
        <v>3500</v>
      </c>
      <c r="R150" s="8">
        <v>1.75</v>
      </c>
      <c r="S150" s="8">
        <v>854.85</v>
      </c>
      <c r="T150" s="8">
        <v>1495.9875</v>
      </c>
      <c r="U150" s="8">
        <v>242050.7775</v>
      </c>
      <c r="V150" s="8">
        <v>0.24205077750000001</v>
      </c>
      <c r="W150" s="34">
        <v>8</v>
      </c>
      <c r="X150" s="34">
        <f t="shared" si="2"/>
        <v>1.9364062200000001</v>
      </c>
    </row>
    <row r="151" spans="2:24" s="1" customFormat="1" ht="19.649999999999999" customHeight="1" x14ac:dyDescent="0.3">
      <c r="B151" s="26" t="s">
        <v>312</v>
      </c>
      <c r="C151" s="5" t="s">
        <v>318</v>
      </c>
      <c r="D151" s="4" t="s">
        <v>319</v>
      </c>
      <c r="E151" s="27" t="s">
        <v>317</v>
      </c>
      <c r="F151" s="5" t="s">
        <v>264</v>
      </c>
      <c r="G151" s="3" t="s">
        <v>26</v>
      </c>
      <c r="H151" s="5" t="s">
        <v>27</v>
      </c>
      <c r="I151" s="27" t="s">
        <v>317</v>
      </c>
      <c r="J151" s="5" t="s">
        <v>66</v>
      </c>
      <c r="K151" s="3" t="s">
        <v>26</v>
      </c>
      <c r="L151" s="3" t="s">
        <v>27</v>
      </c>
      <c r="M151" s="3" t="s">
        <v>28</v>
      </c>
      <c r="N151" s="6">
        <v>44453</v>
      </c>
      <c r="O151" s="3" t="s">
        <v>29</v>
      </c>
      <c r="P151" s="7">
        <v>161.80000000000001</v>
      </c>
      <c r="Q151" s="8">
        <v>8958</v>
      </c>
      <c r="R151" s="8">
        <v>4.4790000000000001</v>
      </c>
      <c r="S151" s="8">
        <v>444.41</v>
      </c>
      <c r="T151" s="8">
        <v>1990.5123900000001</v>
      </c>
      <c r="U151" s="8">
        <v>322064.90470200003</v>
      </c>
      <c r="V151" s="8">
        <v>0.322064904702</v>
      </c>
      <c r="W151" s="34">
        <v>8</v>
      </c>
      <c r="X151" s="34">
        <f t="shared" si="2"/>
        <v>2.576519237616</v>
      </c>
    </row>
    <row r="152" spans="2:24" s="1" customFormat="1" ht="19.649999999999999" customHeight="1" x14ac:dyDescent="0.3">
      <c r="B152" s="26" t="s">
        <v>312</v>
      </c>
      <c r="C152" s="5" t="s">
        <v>318</v>
      </c>
      <c r="D152" s="4" t="s">
        <v>319</v>
      </c>
      <c r="E152" s="27" t="s">
        <v>317</v>
      </c>
      <c r="F152" s="5" t="s">
        <v>258</v>
      </c>
      <c r="G152" s="3" t="s">
        <v>147</v>
      </c>
      <c r="H152" s="5" t="s">
        <v>27</v>
      </c>
      <c r="I152" s="27" t="s">
        <v>317</v>
      </c>
      <c r="J152" s="5" t="s">
        <v>259</v>
      </c>
      <c r="K152" s="3" t="s">
        <v>26</v>
      </c>
      <c r="L152" s="3" t="s">
        <v>27</v>
      </c>
      <c r="M152" s="3" t="s">
        <v>28</v>
      </c>
      <c r="N152" s="6">
        <v>44267</v>
      </c>
      <c r="O152" s="3" t="s">
        <v>29</v>
      </c>
      <c r="P152" s="7">
        <v>161.80000000000001</v>
      </c>
      <c r="Q152" s="8">
        <v>3500</v>
      </c>
      <c r="R152" s="8">
        <v>1.75</v>
      </c>
      <c r="S152" s="8">
        <v>2538.9299999999998</v>
      </c>
      <c r="T152" s="8">
        <v>4443.1274999999996</v>
      </c>
      <c r="U152" s="8">
        <v>718898.02949999995</v>
      </c>
      <c r="V152" s="8">
        <v>0.71889802950000004</v>
      </c>
      <c r="W152" s="34">
        <v>8</v>
      </c>
      <c r="X152" s="34">
        <f t="shared" si="2"/>
        <v>5.7511842360000003</v>
      </c>
    </row>
    <row r="153" spans="2:24" s="1" customFormat="1" ht="19.649999999999999" customHeight="1" x14ac:dyDescent="0.3">
      <c r="B153" s="26" t="s">
        <v>312</v>
      </c>
      <c r="C153" s="5" t="s">
        <v>318</v>
      </c>
      <c r="D153" s="4" t="s">
        <v>319</v>
      </c>
      <c r="E153" s="27" t="s">
        <v>317</v>
      </c>
      <c r="F153" s="5" t="s">
        <v>265</v>
      </c>
      <c r="G153" s="3" t="s">
        <v>111</v>
      </c>
      <c r="H153" s="5" t="s">
        <v>27</v>
      </c>
      <c r="I153" s="27" t="s">
        <v>317</v>
      </c>
      <c r="J153" s="5" t="s">
        <v>266</v>
      </c>
      <c r="K153" s="3" t="s">
        <v>26</v>
      </c>
      <c r="L153" s="3" t="s">
        <v>27</v>
      </c>
      <c r="M153" s="3" t="s">
        <v>28</v>
      </c>
      <c r="N153" s="6">
        <v>44308</v>
      </c>
      <c r="O153" s="3" t="s">
        <v>29</v>
      </c>
      <c r="P153" s="7">
        <v>161.80000000000001</v>
      </c>
      <c r="Q153" s="8">
        <v>7500</v>
      </c>
      <c r="R153" s="8">
        <v>3.75</v>
      </c>
      <c r="S153" s="8">
        <v>955.48</v>
      </c>
      <c r="T153" s="8">
        <v>3583.05</v>
      </c>
      <c r="U153" s="8">
        <v>579737.49</v>
      </c>
      <c r="V153" s="8">
        <v>0.57973748999999997</v>
      </c>
      <c r="W153" s="34">
        <v>8</v>
      </c>
      <c r="X153" s="34">
        <f t="shared" si="2"/>
        <v>4.6378999199999997</v>
      </c>
    </row>
    <row r="154" spans="2:24" s="1" customFormat="1" ht="19.649999999999999" customHeight="1" x14ac:dyDescent="0.3">
      <c r="B154" s="26" t="s">
        <v>312</v>
      </c>
      <c r="C154" s="5" t="s">
        <v>318</v>
      </c>
      <c r="D154" s="4" t="s">
        <v>319</v>
      </c>
      <c r="E154" s="27" t="s">
        <v>317</v>
      </c>
      <c r="F154" s="5" t="s">
        <v>267</v>
      </c>
      <c r="G154" s="3" t="s">
        <v>46</v>
      </c>
      <c r="H154" s="5" t="s">
        <v>27</v>
      </c>
      <c r="I154" s="27" t="s">
        <v>317</v>
      </c>
      <c r="J154" s="5" t="s">
        <v>92</v>
      </c>
      <c r="K154" s="3" t="s">
        <v>93</v>
      </c>
      <c r="L154" s="3" t="s">
        <v>27</v>
      </c>
      <c r="M154" s="3" t="s">
        <v>28</v>
      </c>
      <c r="N154" s="6">
        <v>44414</v>
      </c>
      <c r="O154" s="3" t="s">
        <v>29</v>
      </c>
      <c r="P154" s="7">
        <v>161.80000000000001</v>
      </c>
      <c r="Q154" s="8">
        <v>11120</v>
      </c>
      <c r="R154" s="8">
        <v>5.56</v>
      </c>
      <c r="S154" s="8">
        <v>456.28</v>
      </c>
      <c r="T154" s="8">
        <v>2536.9168</v>
      </c>
      <c r="U154" s="8">
        <v>410473.13824</v>
      </c>
      <c r="V154" s="8">
        <v>0.41047313823999998</v>
      </c>
      <c r="W154" s="34">
        <v>8</v>
      </c>
      <c r="X154" s="34">
        <f t="shared" si="2"/>
        <v>3.2837851059199998</v>
      </c>
    </row>
    <row r="155" spans="2:24" s="1" customFormat="1" ht="19.649999999999999" customHeight="1" x14ac:dyDescent="0.3">
      <c r="B155" s="26" t="s">
        <v>312</v>
      </c>
      <c r="C155" s="5" t="s">
        <v>318</v>
      </c>
      <c r="D155" s="4" t="s">
        <v>319</v>
      </c>
      <c r="E155" s="27" t="s">
        <v>317</v>
      </c>
      <c r="F155" s="5" t="s">
        <v>66</v>
      </c>
      <c r="G155" s="3" t="s">
        <v>26</v>
      </c>
      <c r="H155" s="5" t="s">
        <v>27</v>
      </c>
      <c r="I155" s="27" t="s">
        <v>317</v>
      </c>
      <c r="J155" s="5" t="s">
        <v>253</v>
      </c>
      <c r="K155" s="3" t="s">
        <v>48</v>
      </c>
      <c r="L155" s="3" t="s">
        <v>27</v>
      </c>
      <c r="M155" s="3" t="s">
        <v>28</v>
      </c>
      <c r="N155" s="6">
        <v>44293</v>
      </c>
      <c r="O155" s="3" t="s">
        <v>29</v>
      </c>
      <c r="P155" s="7">
        <v>161.80000000000001</v>
      </c>
      <c r="Q155" s="8">
        <v>3500</v>
      </c>
      <c r="R155" s="8">
        <v>1.75</v>
      </c>
      <c r="S155" s="8">
        <v>2541.6799999999998</v>
      </c>
      <c r="T155" s="8">
        <v>4447.9399999999996</v>
      </c>
      <c r="U155" s="8">
        <v>719676.69200000004</v>
      </c>
      <c r="V155" s="8">
        <v>0.71967669199999995</v>
      </c>
      <c r="W155" s="34">
        <v>8</v>
      </c>
      <c r="X155" s="34">
        <f t="shared" si="2"/>
        <v>5.7574135359999996</v>
      </c>
    </row>
    <row r="156" spans="2:24" s="1" customFormat="1" ht="19.649999999999999" customHeight="1" x14ac:dyDescent="0.3">
      <c r="B156" s="26" t="s">
        <v>312</v>
      </c>
      <c r="C156" s="5" t="s">
        <v>318</v>
      </c>
      <c r="D156" s="4" t="s">
        <v>319</v>
      </c>
      <c r="E156" s="27" t="s">
        <v>317</v>
      </c>
      <c r="F156" s="5" t="s">
        <v>225</v>
      </c>
      <c r="G156" s="3" t="s">
        <v>156</v>
      </c>
      <c r="H156" s="5" t="s">
        <v>27</v>
      </c>
      <c r="I156" s="27" t="s">
        <v>317</v>
      </c>
      <c r="J156" s="5" t="s">
        <v>268</v>
      </c>
      <c r="K156" s="3" t="s">
        <v>108</v>
      </c>
      <c r="L156" s="3" t="s">
        <v>27</v>
      </c>
      <c r="M156" s="3" t="s">
        <v>28</v>
      </c>
      <c r="N156" s="6">
        <v>44396</v>
      </c>
      <c r="O156" s="3" t="s">
        <v>29</v>
      </c>
      <c r="P156" s="7">
        <v>161.80000000000001</v>
      </c>
      <c r="Q156" s="8">
        <v>26580</v>
      </c>
      <c r="R156" s="8">
        <v>13.29</v>
      </c>
      <c r="S156" s="8">
        <v>1411.46</v>
      </c>
      <c r="T156" s="8">
        <v>18758.303400000001</v>
      </c>
      <c r="U156" s="8">
        <v>3035093.4901200002</v>
      </c>
      <c r="V156" s="8">
        <v>3.03509349012</v>
      </c>
      <c r="W156" s="34">
        <v>8</v>
      </c>
      <c r="X156" s="34">
        <f t="shared" si="2"/>
        <v>24.28074792096</v>
      </c>
    </row>
    <row r="157" spans="2:24" s="1" customFormat="1" ht="19.649999999999999" customHeight="1" x14ac:dyDescent="0.3">
      <c r="B157" s="26" t="s">
        <v>312</v>
      </c>
      <c r="C157" s="5" t="s">
        <v>318</v>
      </c>
      <c r="D157" s="4" t="s">
        <v>319</v>
      </c>
      <c r="E157" s="27" t="s">
        <v>317</v>
      </c>
      <c r="F157" s="5" t="s">
        <v>269</v>
      </c>
      <c r="G157" s="3" t="s">
        <v>187</v>
      </c>
      <c r="H157" s="5" t="s">
        <v>27</v>
      </c>
      <c r="I157" s="27" t="s">
        <v>317</v>
      </c>
      <c r="J157" s="5" t="s">
        <v>69</v>
      </c>
      <c r="K157" s="3" t="s">
        <v>70</v>
      </c>
      <c r="L157" s="3" t="s">
        <v>27</v>
      </c>
      <c r="M157" s="3" t="s">
        <v>28</v>
      </c>
      <c r="N157" s="6">
        <v>44315</v>
      </c>
      <c r="O157" s="3" t="s">
        <v>29</v>
      </c>
      <c r="P157" s="7">
        <v>161.80000000000001</v>
      </c>
      <c r="Q157" s="8">
        <v>4620</v>
      </c>
      <c r="R157" s="8">
        <v>2.31</v>
      </c>
      <c r="S157" s="8">
        <v>1914.45</v>
      </c>
      <c r="T157" s="8">
        <v>4422.3795</v>
      </c>
      <c r="U157" s="8">
        <v>715541.00309999997</v>
      </c>
      <c r="V157" s="8">
        <v>0.71554100310000002</v>
      </c>
      <c r="W157" s="34">
        <v>8</v>
      </c>
      <c r="X157" s="34">
        <f t="shared" si="2"/>
        <v>5.7243280248000001</v>
      </c>
    </row>
    <row r="158" spans="2:24" s="1" customFormat="1" ht="19.649999999999999" customHeight="1" x14ac:dyDescent="0.3">
      <c r="B158" s="26" t="s">
        <v>312</v>
      </c>
      <c r="C158" s="5" t="s">
        <v>318</v>
      </c>
      <c r="D158" s="4" t="s">
        <v>319</v>
      </c>
      <c r="E158" s="27" t="s">
        <v>317</v>
      </c>
      <c r="F158" s="5" t="s">
        <v>269</v>
      </c>
      <c r="G158" s="3" t="s">
        <v>187</v>
      </c>
      <c r="H158" s="5" t="s">
        <v>27</v>
      </c>
      <c r="I158" s="27" t="s">
        <v>317</v>
      </c>
      <c r="J158" s="5" t="s">
        <v>69</v>
      </c>
      <c r="K158" s="3" t="s">
        <v>70</v>
      </c>
      <c r="L158" s="3" t="s">
        <v>27</v>
      </c>
      <c r="M158" s="3" t="s">
        <v>28</v>
      </c>
      <c r="N158" s="6">
        <v>44314</v>
      </c>
      <c r="O158" s="3" t="s">
        <v>29</v>
      </c>
      <c r="P158" s="7">
        <v>161.80000000000001</v>
      </c>
      <c r="Q158" s="8">
        <v>3500</v>
      </c>
      <c r="R158" s="8">
        <v>1.75</v>
      </c>
      <c r="S158" s="8">
        <v>1915.97</v>
      </c>
      <c r="T158" s="8">
        <v>3352.9475000000002</v>
      </c>
      <c r="U158" s="8">
        <v>542506.90549999999</v>
      </c>
      <c r="V158" s="8">
        <v>0.54250690550000003</v>
      </c>
      <c r="W158" s="34">
        <v>8</v>
      </c>
      <c r="X158" s="34">
        <f t="shared" si="2"/>
        <v>4.3400552440000002</v>
      </c>
    </row>
    <row r="159" spans="2:24" s="1" customFormat="1" ht="19.649999999999999" customHeight="1" x14ac:dyDescent="0.3">
      <c r="B159" s="26" t="s">
        <v>312</v>
      </c>
      <c r="C159" s="5" t="s">
        <v>318</v>
      </c>
      <c r="D159" s="4" t="s">
        <v>319</v>
      </c>
      <c r="E159" s="27" t="s">
        <v>317</v>
      </c>
      <c r="F159" s="5" t="s">
        <v>246</v>
      </c>
      <c r="G159" s="3" t="s">
        <v>26</v>
      </c>
      <c r="H159" s="5" t="s">
        <v>27</v>
      </c>
      <c r="I159" s="27" t="s">
        <v>317</v>
      </c>
      <c r="J159" s="5" t="s">
        <v>247</v>
      </c>
      <c r="K159" s="3" t="s">
        <v>84</v>
      </c>
      <c r="L159" s="3" t="s">
        <v>27</v>
      </c>
      <c r="M159" s="3" t="s">
        <v>28</v>
      </c>
      <c r="N159" s="6">
        <v>44327</v>
      </c>
      <c r="O159" s="3" t="s">
        <v>29</v>
      </c>
      <c r="P159" s="7">
        <v>161.80000000000001</v>
      </c>
      <c r="Q159" s="8">
        <v>3500</v>
      </c>
      <c r="R159" s="8">
        <v>1.75</v>
      </c>
      <c r="S159" s="8">
        <v>2222.44</v>
      </c>
      <c r="T159" s="8">
        <v>3889.27</v>
      </c>
      <c r="U159" s="8">
        <v>629283.88600000006</v>
      </c>
      <c r="V159" s="8">
        <v>0.62928388599999996</v>
      </c>
      <c r="W159" s="34">
        <v>8</v>
      </c>
      <c r="X159" s="34">
        <f t="shared" si="2"/>
        <v>5.0342710879999997</v>
      </c>
    </row>
    <row r="160" spans="2:24" s="1" customFormat="1" ht="19.649999999999999" customHeight="1" x14ac:dyDescent="0.3">
      <c r="B160" s="26" t="s">
        <v>312</v>
      </c>
      <c r="C160" s="5" t="s">
        <v>318</v>
      </c>
      <c r="D160" s="4" t="s">
        <v>319</v>
      </c>
      <c r="E160" s="27" t="s">
        <v>317</v>
      </c>
      <c r="F160" s="5" t="s">
        <v>246</v>
      </c>
      <c r="G160" s="3" t="s">
        <v>26</v>
      </c>
      <c r="H160" s="5" t="s">
        <v>27</v>
      </c>
      <c r="I160" s="27" t="s">
        <v>317</v>
      </c>
      <c r="J160" s="5" t="s">
        <v>247</v>
      </c>
      <c r="K160" s="3" t="s">
        <v>84</v>
      </c>
      <c r="L160" s="3" t="s">
        <v>27</v>
      </c>
      <c r="M160" s="3" t="s">
        <v>28</v>
      </c>
      <c r="N160" s="6">
        <v>44327</v>
      </c>
      <c r="O160" s="3" t="s">
        <v>29</v>
      </c>
      <c r="P160" s="7">
        <v>161.80000000000001</v>
      </c>
      <c r="Q160" s="8">
        <v>3500</v>
      </c>
      <c r="R160" s="8">
        <v>1.75</v>
      </c>
      <c r="S160" s="8">
        <v>2222.44</v>
      </c>
      <c r="T160" s="8">
        <v>3889.27</v>
      </c>
      <c r="U160" s="8">
        <v>629283.88600000006</v>
      </c>
      <c r="V160" s="8">
        <v>0.62928388599999996</v>
      </c>
      <c r="W160" s="34">
        <v>8</v>
      </c>
      <c r="X160" s="34">
        <f t="shared" si="2"/>
        <v>5.0342710879999997</v>
      </c>
    </row>
    <row r="161" spans="2:24" s="1" customFormat="1" ht="19.649999999999999" customHeight="1" x14ac:dyDescent="0.3">
      <c r="B161" s="26" t="s">
        <v>312</v>
      </c>
      <c r="C161" s="5" t="s">
        <v>318</v>
      </c>
      <c r="D161" s="4" t="s">
        <v>319</v>
      </c>
      <c r="E161" s="27" t="s">
        <v>317</v>
      </c>
      <c r="F161" s="5" t="s">
        <v>218</v>
      </c>
      <c r="G161" s="3" t="s">
        <v>192</v>
      </c>
      <c r="H161" s="5" t="s">
        <v>27</v>
      </c>
      <c r="I161" s="27" t="s">
        <v>317</v>
      </c>
      <c r="J161" s="5" t="s">
        <v>270</v>
      </c>
      <c r="K161" s="3" t="s">
        <v>156</v>
      </c>
      <c r="L161" s="3" t="s">
        <v>27</v>
      </c>
      <c r="M161" s="3" t="s">
        <v>28</v>
      </c>
      <c r="N161" s="6">
        <v>44492</v>
      </c>
      <c r="O161" s="3" t="s">
        <v>29</v>
      </c>
      <c r="P161" s="7">
        <v>161.80000000000001</v>
      </c>
      <c r="Q161" s="8">
        <v>4460</v>
      </c>
      <c r="R161" s="8">
        <v>2.23</v>
      </c>
      <c r="S161" s="8">
        <v>1066.3699999999999</v>
      </c>
      <c r="T161" s="8">
        <v>2378.0050999999999</v>
      </c>
      <c r="U161" s="8">
        <v>384761.22518000001</v>
      </c>
      <c r="V161" s="8">
        <v>0.38476122518</v>
      </c>
      <c r="W161" s="34">
        <v>8</v>
      </c>
      <c r="X161" s="34">
        <f t="shared" si="2"/>
        <v>3.07808980144</v>
      </c>
    </row>
    <row r="162" spans="2:24" s="1" customFormat="1" ht="19.649999999999999" customHeight="1" x14ac:dyDescent="0.3">
      <c r="B162" s="26" t="s">
        <v>312</v>
      </c>
      <c r="C162" s="5" t="s">
        <v>318</v>
      </c>
      <c r="D162" s="4" t="s">
        <v>319</v>
      </c>
      <c r="E162" s="27" t="s">
        <v>317</v>
      </c>
      <c r="F162" s="5" t="s">
        <v>146</v>
      </c>
      <c r="G162" s="3" t="s">
        <v>147</v>
      </c>
      <c r="H162" s="5" t="s">
        <v>27</v>
      </c>
      <c r="I162" s="27" t="s">
        <v>317</v>
      </c>
      <c r="J162" s="5" t="s">
        <v>129</v>
      </c>
      <c r="K162" s="3" t="s">
        <v>48</v>
      </c>
      <c r="L162" s="3" t="s">
        <v>27</v>
      </c>
      <c r="M162" s="3" t="s">
        <v>28</v>
      </c>
      <c r="N162" s="6">
        <v>44433</v>
      </c>
      <c r="O162" s="3" t="s">
        <v>29</v>
      </c>
      <c r="P162" s="7">
        <v>161.80000000000001</v>
      </c>
      <c r="Q162" s="8">
        <v>4220</v>
      </c>
      <c r="R162" s="8">
        <v>2.11</v>
      </c>
      <c r="S162" s="8">
        <v>1240.26</v>
      </c>
      <c r="T162" s="8">
        <v>2616.9486000000002</v>
      </c>
      <c r="U162" s="8">
        <v>423422.28347999998</v>
      </c>
      <c r="V162" s="8">
        <v>0.42342228347999999</v>
      </c>
      <c r="W162" s="34">
        <v>8</v>
      </c>
      <c r="X162" s="34">
        <f t="shared" si="2"/>
        <v>3.38737826784</v>
      </c>
    </row>
    <row r="163" spans="2:24" s="1" customFormat="1" ht="19.649999999999999" customHeight="1" x14ac:dyDescent="0.3">
      <c r="B163" s="26" t="s">
        <v>312</v>
      </c>
      <c r="C163" s="5" t="s">
        <v>318</v>
      </c>
      <c r="D163" s="4" t="s">
        <v>319</v>
      </c>
      <c r="E163" s="27" t="s">
        <v>317</v>
      </c>
      <c r="F163" s="5" t="s">
        <v>146</v>
      </c>
      <c r="G163" s="3" t="s">
        <v>147</v>
      </c>
      <c r="H163" s="5" t="s">
        <v>27</v>
      </c>
      <c r="I163" s="27" t="s">
        <v>317</v>
      </c>
      <c r="J163" s="5" t="s">
        <v>129</v>
      </c>
      <c r="K163" s="3" t="s">
        <v>48</v>
      </c>
      <c r="L163" s="3" t="s">
        <v>27</v>
      </c>
      <c r="M163" s="3" t="s">
        <v>28</v>
      </c>
      <c r="N163" s="6">
        <v>44433</v>
      </c>
      <c r="O163" s="3" t="s">
        <v>29</v>
      </c>
      <c r="P163" s="7">
        <v>161.80000000000001</v>
      </c>
      <c r="Q163" s="8">
        <v>3500</v>
      </c>
      <c r="R163" s="8">
        <v>1.75</v>
      </c>
      <c r="S163" s="8">
        <v>1240.26</v>
      </c>
      <c r="T163" s="8">
        <v>2170.4549999999999</v>
      </c>
      <c r="U163" s="8">
        <v>351179.61900000001</v>
      </c>
      <c r="V163" s="8">
        <v>0.351179619</v>
      </c>
      <c r="W163" s="34">
        <v>8</v>
      </c>
      <c r="X163" s="34">
        <f t="shared" si="2"/>
        <v>2.809436952</v>
      </c>
    </row>
    <row r="164" spans="2:24" s="1" customFormat="1" ht="19.649999999999999" customHeight="1" x14ac:dyDescent="0.3">
      <c r="B164" s="26" t="s">
        <v>312</v>
      </c>
      <c r="C164" s="5" t="s">
        <v>318</v>
      </c>
      <c r="D164" s="4" t="s">
        <v>319</v>
      </c>
      <c r="E164" s="27" t="s">
        <v>317</v>
      </c>
      <c r="F164" s="5" t="s">
        <v>267</v>
      </c>
      <c r="G164" s="3" t="s">
        <v>46</v>
      </c>
      <c r="H164" s="5" t="s">
        <v>27</v>
      </c>
      <c r="I164" s="27" t="s">
        <v>317</v>
      </c>
      <c r="J164" s="5" t="s">
        <v>92</v>
      </c>
      <c r="K164" s="3" t="s">
        <v>93</v>
      </c>
      <c r="L164" s="3" t="s">
        <v>27</v>
      </c>
      <c r="M164" s="3" t="s">
        <v>28</v>
      </c>
      <c r="N164" s="6">
        <v>44309</v>
      </c>
      <c r="O164" s="3" t="s">
        <v>29</v>
      </c>
      <c r="P164" s="7">
        <v>161.80000000000001</v>
      </c>
      <c r="Q164" s="8">
        <v>3500</v>
      </c>
      <c r="R164" s="8">
        <v>1.75</v>
      </c>
      <c r="S164" s="8">
        <v>452.89</v>
      </c>
      <c r="T164" s="8">
        <v>792.5575</v>
      </c>
      <c r="U164" s="8">
        <v>128235.80349999999</v>
      </c>
      <c r="V164" s="8">
        <v>0.1282358035</v>
      </c>
      <c r="W164" s="34">
        <v>8</v>
      </c>
      <c r="X164" s="34">
        <f t="shared" si="2"/>
        <v>1.025886428</v>
      </c>
    </row>
    <row r="165" spans="2:24" s="1" customFormat="1" ht="19.649999999999999" customHeight="1" x14ac:dyDescent="0.3">
      <c r="B165" s="26" t="s">
        <v>312</v>
      </c>
      <c r="C165" s="5" t="s">
        <v>318</v>
      </c>
      <c r="D165" s="4" t="s">
        <v>319</v>
      </c>
      <c r="E165" s="27" t="s">
        <v>317</v>
      </c>
      <c r="F165" s="5" t="s">
        <v>261</v>
      </c>
      <c r="G165" s="3" t="s">
        <v>192</v>
      </c>
      <c r="H165" s="5" t="s">
        <v>27</v>
      </c>
      <c r="I165" s="27" t="s">
        <v>317</v>
      </c>
      <c r="J165" s="5" t="s">
        <v>262</v>
      </c>
      <c r="K165" s="3" t="s">
        <v>46</v>
      </c>
      <c r="L165" s="3" t="s">
        <v>27</v>
      </c>
      <c r="M165" s="3" t="s">
        <v>28</v>
      </c>
      <c r="N165" s="6">
        <v>44400</v>
      </c>
      <c r="O165" s="3" t="s">
        <v>29</v>
      </c>
      <c r="P165" s="7">
        <v>161.80000000000001</v>
      </c>
      <c r="Q165" s="8">
        <v>3500</v>
      </c>
      <c r="R165" s="8">
        <v>1.75</v>
      </c>
      <c r="S165" s="8">
        <v>854.85</v>
      </c>
      <c r="T165" s="8">
        <v>1495.9875</v>
      </c>
      <c r="U165" s="8">
        <v>242050.7775</v>
      </c>
      <c r="V165" s="8">
        <v>0.24205077750000001</v>
      </c>
      <c r="W165" s="34">
        <v>8</v>
      </c>
      <c r="X165" s="34">
        <f t="shared" si="2"/>
        <v>1.9364062200000001</v>
      </c>
    </row>
    <row r="166" spans="2:24" s="1" customFormat="1" ht="19.649999999999999" customHeight="1" x14ac:dyDescent="0.3">
      <c r="B166" s="26" t="s">
        <v>312</v>
      </c>
      <c r="C166" s="5" t="s">
        <v>318</v>
      </c>
      <c r="D166" s="4" t="s">
        <v>319</v>
      </c>
      <c r="E166" s="27" t="s">
        <v>317</v>
      </c>
      <c r="F166" s="5" t="s">
        <v>271</v>
      </c>
      <c r="G166" s="3" t="s">
        <v>198</v>
      </c>
      <c r="H166" s="5" t="s">
        <v>27</v>
      </c>
      <c r="I166" s="27" t="s">
        <v>317</v>
      </c>
      <c r="J166" s="5" t="s">
        <v>272</v>
      </c>
      <c r="K166" s="3" t="s">
        <v>48</v>
      </c>
      <c r="L166" s="3" t="s">
        <v>27</v>
      </c>
      <c r="M166" s="3" t="s">
        <v>28</v>
      </c>
      <c r="N166" s="6">
        <v>44537</v>
      </c>
      <c r="O166" s="3" t="s">
        <v>29</v>
      </c>
      <c r="P166" s="7">
        <v>161.80000000000001</v>
      </c>
      <c r="Q166" s="8">
        <v>17620</v>
      </c>
      <c r="R166" s="8">
        <v>8.81</v>
      </c>
      <c r="S166" s="8">
        <v>810.68</v>
      </c>
      <c r="T166" s="8">
        <v>7142.0907999999999</v>
      </c>
      <c r="U166" s="8">
        <v>1155590.2914400001</v>
      </c>
      <c r="V166" s="8">
        <v>1.15559029144</v>
      </c>
      <c r="W166" s="34">
        <v>8</v>
      </c>
      <c r="X166" s="34">
        <f t="shared" si="2"/>
        <v>9.2447223315200002</v>
      </c>
    </row>
    <row r="167" spans="2:24" s="1" customFormat="1" ht="19.649999999999999" customHeight="1" x14ac:dyDescent="0.3">
      <c r="B167" s="26" t="s">
        <v>312</v>
      </c>
      <c r="C167" s="5" t="s">
        <v>318</v>
      </c>
      <c r="D167" s="4" t="s">
        <v>319</v>
      </c>
      <c r="E167" s="27" t="s">
        <v>317</v>
      </c>
      <c r="F167" s="5" t="s">
        <v>273</v>
      </c>
      <c r="G167" s="3" t="s">
        <v>156</v>
      </c>
      <c r="H167" s="5" t="s">
        <v>27</v>
      </c>
      <c r="I167" s="27" t="s">
        <v>317</v>
      </c>
      <c r="J167" s="5" t="s">
        <v>274</v>
      </c>
      <c r="K167" s="3" t="s">
        <v>26</v>
      </c>
      <c r="L167" s="3" t="s">
        <v>27</v>
      </c>
      <c r="M167" s="3" t="s">
        <v>28</v>
      </c>
      <c r="N167" s="6">
        <v>44452</v>
      </c>
      <c r="O167" s="3" t="s">
        <v>29</v>
      </c>
      <c r="P167" s="7">
        <v>161.80000000000001</v>
      </c>
      <c r="Q167" s="8">
        <v>2900</v>
      </c>
      <c r="R167" s="8">
        <v>1.45</v>
      </c>
      <c r="S167" s="8">
        <v>579.9</v>
      </c>
      <c r="T167" s="8">
        <v>840.85500000000002</v>
      </c>
      <c r="U167" s="8">
        <v>136050.33900000001</v>
      </c>
      <c r="V167" s="8">
        <v>0.13605033899999999</v>
      </c>
      <c r="W167" s="34">
        <v>8</v>
      </c>
      <c r="X167" s="34">
        <f t="shared" si="2"/>
        <v>1.0884027119999999</v>
      </c>
    </row>
    <row r="168" spans="2:24" s="1" customFormat="1" ht="19.649999999999999" customHeight="1" x14ac:dyDescent="0.3">
      <c r="B168" s="26" t="s">
        <v>312</v>
      </c>
      <c r="C168" s="5" t="s">
        <v>318</v>
      </c>
      <c r="D168" s="4" t="s">
        <v>319</v>
      </c>
      <c r="E168" s="27" t="s">
        <v>317</v>
      </c>
      <c r="F168" s="5" t="s">
        <v>66</v>
      </c>
      <c r="G168" s="3" t="s">
        <v>26</v>
      </c>
      <c r="H168" s="5" t="s">
        <v>27</v>
      </c>
      <c r="I168" s="27" t="s">
        <v>317</v>
      </c>
      <c r="J168" s="5" t="s">
        <v>254</v>
      </c>
      <c r="K168" s="3" t="s">
        <v>48</v>
      </c>
      <c r="L168" s="3" t="s">
        <v>27</v>
      </c>
      <c r="M168" s="3" t="s">
        <v>28</v>
      </c>
      <c r="N168" s="6">
        <v>44376</v>
      </c>
      <c r="O168" s="3" t="s">
        <v>29</v>
      </c>
      <c r="P168" s="7">
        <v>161.80000000000001</v>
      </c>
      <c r="Q168" s="8">
        <v>3500</v>
      </c>
      <c r="R168" s="8">
        <v>1.75</v>
      </c>
      <c r="S168" s="8">
        <v>2552.94</v>
      </c>
      <c r="T168" s="8">
        <v>4467.6450000000004</v>
      </c>
      <c r="U168" s="8">
        <v>722864.96100000001</v>
      </c>
      <c r="V168" s="8">
        <v>0.72286496099999997</v>
      </c>
      <c r="W168" s="34">
        <v>8</v>
      </c>
      <c r="X168" s="34">
        <f t="shared" si="2"/>
        <v>5.7829196879999998</v>
      </c>
    </row>
    <row r="169" spans="2:24" s="1" customFormat="1" ht="19.649999999999999" customHeight="1" x14ac:dyDescent="0.3">
      <c r="B169" s="26" t="s">
        <v>312</v>
      </c>
      <c r="C169" s="5" t="s">
        <v>318</v>
      </c>
      <c r="D169" s="4" t="s">
        <v>319</v>
      </c>
      <c r="E169" s="27" t="s">
        <v>317</v>
      </c>
      <c r="F169" s="5" t="s">
        <v>66</v>
      </c>
      <c r="G169" s="3" t="s">
        <v>26</v>
      </c>
      <c r="H169" s="5" t="s">
        <v>27</v>
      </c>
      <c r="I169" s="27" t="s">
        <v>317</v>
      </c>
      <c r="J169" s="5" t="s">
        <v>254</v>
      </c>
      <c r="K169" s="3" t="s">
        <v>48</v>
      </c>
      <c r="L169" s="3" t="s">
        <v>27</v>
      </c>
      <c r="M169" s="3" t="s">
        <v>28</v>
      </c>
      <c r="N169" s="6">
        <v>44383</v>
      </c>
      <c r="O169" s="3" t="s">
        <v>29</v>
      </c>
      <c r="P169" s="7">
        <v>161.80000000000001</v>
      </c>
      <c r="Q169" s="8">
        <v>3500</v>
      </c>
      <c r="R169" s="8">
        <v>1.75</v>
      </c>
      <c r="S169" s="8">
        <v>2552.94</v>
      </c>
      <c r="T169" s="8">
        <v>4467.6450000000004</v>
      </c>
      <c r="U169" s="8">
        <v>722864.96100000001</v>
      </c>
      <c r="V169" s="8">
        <v>0.72286496099999997</v>
      </c>
      <c r="W169" s="34">
        <v>8</v>
      </c>
      <c r="X169" s="34">
        <f t="shared" si="2"/>
        <v>5.7829196879999998</v>
      </c>
    </row>
    <row r="170" spans="2:24" s="1" customFormat="1" ht="19.649999999999999" customHeight="1" x14ac:dyDescent="0.3">
      <c r="B170" s="26" t="s">
        <v>312</v>
      </c>
      <c r="C170" s="5" t="s">
        <v>318</v>
      </c>
      <c r="D170" s="4" t="s">
        <v>319</v>
      </c>
      <c r="E170" s="27" t="s">
        <v>317</v>
      </c>
      <c r="F170" s="5" t="s">
        <v>275</v>
      </c>
      <c r="G170" s="3" t="s">
        <v>84</v>
      </c>
      <c r="H170" s="5" t="s">
        <v>27</v>
      </c>
      <c r="I170" s="27" t="s">
        <v>317</v>
      </c>
      <c r="J170" s="5" t="s">
        <v>45</v>
      </c>
      <c r="K170" s="3" t="s">
        <v>46</v>
      </c>
      <c r="L170" s="3" t="s">
        <v>27</v>
      </c>
      <c r="M170" s="3" t="s">
        <v>28</v>
      </c>
      <c r="N170" s="6">
        <v>44511</v>
      </c>
      <c r="O170" s="3" t="s">
        <v>29</v>
      </c>
      <c r="P170" s="7">
        <v>161.80000000000001</v>
      </c>
      <c r="Q170" s="8">
        <v>13300</v>
      </c>
      <c r="R170" s="8">
        <v>6.65</v>
      </c>
      <c r="S170" s="8">
        <v>342.18</v>
      </c>
      <c r="T170" s="8">
        <v>2275.4969999999998</v>
      </c>
      <c r="U170" s="8">
        <v>368175.41460000002</v>
      </c>
      <c r="V170" s="8">
        <v>0.36817541459999997</v>
      </c>
      <c r="W170" s="34">
        <v>8</v>
      </c>
      <c r="X170" s="34">
        <f t="shared" si="2"/>
        <v>2.9454033167999998</v>
      </c>
    </row>
    <row r="171" spans="2:24" s="1" customFormat="1" ht="19.649999999999999" customHeight="1" x14ac:dyDescent="0.3">
      <c r="B171" s="26" t="s">
        <v>312</v>
      </c>
      <c r="C171" s="5" t="s">
        <v>318</v>
      </c>
      <c r="D171" s="4" t="s">
        <v>319</v>
      </c>
      <c r="E171" s="27" t="s">
        <v>317</v>
      </c>
      <c r="F171" s="5" t="s">
        <v>276</v>
      </c>
      <c r="G171" s="3" t="s">
        <v>79</v>
      </c>
      <c r="H171" s="5" t="s">
        <v>27</v>
      </c>
      <c r="I171" s="27" t="s">
        <v>317</v>
      </c>
      <c r="J171" s="5" t="s">
        <v>277</v>
      </c>
      <c r="K171" s="3" t="s">
        <v>26</v>
      </c>
      <c r="L171" s="3" t="s">
        <v>27</v>
      </c>
      <c r="M171" s="3" t="s">
        <v>28</v>
      </c>
      <c r="N171" s="6">
        <v>44475</v>
      </c>
      <c r="O171" s="3" t="s">
        <v>29</v>
      </c>
      <c r="P171" s="7">
        <v>161.80000000000001</v>
      </c>
      <c r="Q171" s="8">
        <v>17120</v>
      </c>
      <c r="R171" s="8">
        <v>8.56</v>
      </c>
      <c r="S171" s="8">
        <v>2327.96</v>
      </c>
      <c r="T171" s="8">
        <v>19927.337599999999</v>
      </c>
      <c r="U171" s="8">
        <v>3224243.2236799998</v>
      </c>
      <c r="V171" s="8">
        <v>3.2242432236799998</v>
      </c>
      <c r="W171" s="34">
        <v>8</v>
      </c>
      <c r="X171" s="34">
        <f t="shared" si="2"/>
        <v>25.793945789439999</v>
      </c>
    </row>
    <row r="172" spans="2:24" s="1" customFormat="1" ht="19.649999999999999" customHeight="1" x14ac:dyDescent="0.3">
      <c r="B172" s="26" t="s">
        <v>312</v>
      </c>
      <c r="C172" s="5" t="s">
        <v>318</v>
      </c>
      <c r="D172" s="4" t="s">
        <v>319</v>
      </c>
      <c r="E172" s="27" t="s">
        <v>317</v>
      </c>
      <c r="F172" s="5" t="s">
        <v>276</v>
      </c>
      <c r="G172" s="3" t="s">
        <v>79</v>
      </c>
      <c r="H172" s="5" t="s">
        <v>27</v>
      </c>
      <c r="I172" s="27" t="s">
        <v>317</v>
      </c>
      <c r="J172" s="5" t="s">
        <v>246</v>
      </c>
      <c r="K172" s="3" t="s">
        <v>26</v>
      </c>
      <c r="L172" s="3" t="s">
        <v>27</v>
      </c>
      <c r="M172" s="3" t="s">
        <v>28</v>
      </c>
      <c r="N172" s="6">
        <v>44396</v>
      </c>
      <c r="O172" s="3" t="s">
        <v>29</v>
      </c>
      <c r="P172" s="7">
        <v>161.80000000000001</v>
      </c>
      <c r="Q172" s="8">
        <v>3500</v>
      </c>
      <c r="R172" s="8">
        <v>1.75</v>
      </c>
      <c r="S172" s="8">
        <v>2400.16</v>
      </c>
      <c r="T172" s="8">
        <v>4200.28</v>
      </c>
      <c r="U172" s="8">
        <v>679605.304</v>
      </c>
      <c r="V172" s="8">
        <v>0.67960530399999997</v>
      </c>
      <c r="W172" s="34">
        <v>8</v>
      </c>
      <c r="X172" s="34">
        <f t="shared" si="2"/>
        <v>5.4368424319999997</v>
      </c>
    </row>
    <row r="173" spans="2:24" s="1" customFormat="1" ht="19.649999999999999" customHeight="1" x14ac:dyDescent="0.3">
      <c r="B173" s="26" t="s">
        <v>312</v>
      </c>
      <c r="C173" s="5" t="s">
        <v>318</v>
      </c>
      <c r="D173" s="4" t="s">
        <v>319</v>
      </c>
      <c r="E173" s="27" t="s">
        <v>317</v>
      </c>
      <c r="F173" s="5" t="s">
        <v>271</v>
      </c>
      <c r="G173" s="3" t="s">
        <v>198</v>
      </c>
      <c r="H173" s="5" t="s">
        <v>27</v>
      </c>
      <c r="I173" s="27" t="s">
        <v>317</v>
      </c>
      <c r="J173" s="5" t="s">
        <v>237</v>
      </c>
      <c r="K173" s="3" t="s">
        <v>48</v>
      </c>
      <c r="L173" s="3" t="s">
        <v>27</v>
      </c>
      <c r="M173" s="3" t="s">
        <v>28</v>
      </c>
      <c r="N173" s="6">
        <v>44354</v>
      </c>
      <c r="O173" s="3" t="s">
        <v>29</v>
      </c>
      <c r="P173" s="7">
        <v>161.80000000000001</v>
      </c>
      <c r="Q173" s="8">
        <v>3500</v>
      </c>
      <c r="R173" s="8">
        <v>1.75</v>
      </c>
      <c r="S173" s="8">
        <v>810.68</v>
      </c>
      <c r="T173" s="8">
        <v>1418.69</v>
      </c>
      <c r="U173" s="8">
        <v>229544.04199999999</v>
      </c>
      <c r="V173" s="8">
        <v>0.229544042</v>
      </c>
      <c r="W173" s="34">
        <v>8</v>
      </c>
      <c r="X173" s="34">
        <f t="shared" si="2"/>
        <v>1.836352336</v>
      </c>
    </row>
    <row r="174" spans="2:24" s="1" customFormat="1" ht="19.649999999999999" customHeight="1" x14ac:dyDescent="0.3">
      <c r="B174" s="26" t="s">
        <v>312</v>
      </c>
      <c r="C174" s="5" t="s">
        <v>318</v>
      </c>
      <c r="D174" s="4" t="s">
        <v>319</v>
      </c>
      <c r="E174" s="27" t="s">
        <v>317</v>
      </c>
      <c r="F174" s="5" t="s">
        <v>196</v>
      </c>
      <c r="G174" s="3" t="s">
        <v>26</v>
      </c>
      <c r="H174" s="5" t="s">
        <v>27</v>
      </c>
      <c r="I174" s="27" t="s">
        <v>317</v>
      </c>
      <c r="J174" s="5" t="s">
        <v>247</v>
      </c>
      <c r="K174" s="3" t="s">
        <v>84</v>
      </c>
      <c r="L174" s="3" t="s">
        <v>27</v>
      </c>
      <c r="M174" s="3" t="s">
        <v>28</v>
      </c>
      <c r="N174" s="6">
        <v>44449</v>
      </c>
      <c r="O174" s="3" t="s">
        <v>29</v>
      </c>
      <c r="P174" s="7">
        <v>161.80000000000001</v>
      </c>
      <c r="Q174" s="8">
        <v>5660</v>
      </c>
      <c r="R174" s="8">
        <v>2.83</v>
      </c>
      <c r="S174" s="8">
        <v>2135.54</v>
      </c>
      <c r="T174" s="8">
        <v>6043.5781999999999</v>
      </c>
      <c r="U174" s="8">
        <v>977850.95276000001</v>
      </c>
      <c r="V174" s="8">
        <v>0.97785095276</v>
      </c>
      <c r="W174" s="34">
        <v>8</v>
      </c>
      <c r="X174" s="34">
        <f t="shared" si="2"/>
        <v>7.82280762208</v>
      </c>
    </row>
    <row r="175" spans="2:24" s="1" customFormat="1" ht="19.649999999999999" customHeight="1" x14ac:dyDescent="0.3">
      <c r="B175" s="26" t="s">
        <v>312</v>
      </c>
      <c r="C175" s="5" t="s">
        <v>318</v>
      </c>
      <c r="D175" s="4" t="s">
        <v>319</v>
      </c>
      <c r="E175" s="27" t="s">
        <v>317</v>
      </c>
      <c r="F175" s="5" t="s">
        <v>196</v>
      </c>
      <c r="G175" s="3" t="s">
        <v>26</v>
      </c>
      <c r="H175" s="5" t="s">
        <v>27</v>
      </c>
      <c r="I175" s="27" t="s">
        <v>317</v>
      </c>
      <c r="J175" s="5" t="s">
        <v>247</v>
      </c>
      <c r="K175" s="3" t="s">
        <v>84</v>
      </c>
      <c r="L175" s="3" t="s">
        <v>27</v>
      </c>
      <c r="M175" s="3" t="s">
        <v>28</v>
      </c>
      <c r="N175" s="6">
        <v>44407</v>
      </c>
      <c r="O175" s="3" t="s">
        <v>29</v>
      </c>
      <c r="P175" s="7">
        <v>161.80000000000001</v>
      </c>
      <c r="Q175" s="8">
        <v>3500</v>
      </c>
      <c r="R175" s="8">
        <v>1.75</v>
      </c>
      <c r="S175" s="8">
        <v>2135.54</v>
      </c>
      <c r="T175" s="8">
        <v>3737.1950000000002</v>
      </c>
      <c r="U175" s="8">
        <v>604678.15099999995</v>
      </c>
      <c r="V175" s="8">
        <v>0.604678151</v>
      </c>
      <c r="W175" s="34">
        <v>8</v>
      </c>
      <c r="X175" s="34">
        <f t="shared" si="2"/>
        <v>4.837425208</v>
      </c>
    </row>
    <row r="176" spans="2:24" s="1" customFormat="1" ht="19.649999999999999" customHeight="1" x14ac:dyDescent="0.3">
      <c r="B176" s="26" t="s">
        <v>312</v>
      </c>
      <c r="C176" s="5" t="s">
        <v>318</v>
      </c>
      <c r="D176" s="4" t="s">
        <v>319</v>
      </c>
      <c r="E176" s="27" t="s">
        <v>317</v>
      </c>
      <c r="F176" s="5" t="s">
        <v>278</v>
      </c>
      <c r="G176" s="3" t="s">
        <v>48</v>
      </c>
      <c r="H176" s="5" t="s">
        <v>27</v>
      </c>
      <c r="I176" s="27" t="s">
        <v>317</v>
      </c>
      <c r="J176" s="5" t="s">
        <v>279</v>
      </c>
      <c r="K176" s="3" t="s">
        <v>147</v>
      </c>
      <c r="L176" s="3" t="s">
        <v>27</v>
      </c>
      <c r="M176" s="3" t="s">
        <v>28</v>
      </c>
      <c r="N176" s="6">
        <v>44401</v>
      </c>
      <c r="O176" s="3" t="s">
        <v>29</v>
      </c>
      <c r="P176" s="7">
        <v>161.80000000000001</v>
      </c>
      <c r="Q176" s="8">
        <v>9100</v>
      </c>
      <c r="R176" s="8">
        <v>4.55</v>
      </c>
      <c r="S176" s="8">
        <v>1198.6600000000001</v>
      </c>
      <c r="T176" s="8">
        <v>5453.9030000000002</v>
      </c>
      <c r="U176" s="8">
        <v>882441.50540000002</v>
      </c>
      <c r="V176" s="8">
        <v>0.88244150539999999</v>
      </c>
      <c r="W176" s="34">
        <v>8</v>
      </c>
      <c r="X176" s="34">
        <f t="shared" si="2"/>
        <v>7.0595320431999999</v>
      </c>
    </row>
    <row r="177" spans="2:24" s="1" customFormat="1" ht="19.649999999999999" customHeight="1" x14ac:dyDescent="0.3">
      <c r="B177" s="26" t="s">
        <v>312</v>
      </c>
      <c r="C177" s="5" t="s">
        <v>318</v>
      </c>
      <c r="D177" s="4" t="s">
        <v>319</v>
      </c>
      <c r="E177" s="27" t="s">
        <v>317</v>
      </c>
      <c r="F177" s="5" t="s">
        <v>278</v>
      </c>
      <c r="G177" s="3" t="s">
        <v>48</v>
      </c>
      <c r="H177" s="5" t="s">
        <v>27</v>
      </c>
      <c r="I177" s="27" t="s">
        <v>317</v>
      </c>
      <c r="J177" s="5" t="s">
        <v>280</v>
      </c>
      <c r="K177" s="3" t="s">
        <v>147</v>
      </c>
      <c r="L177" s="3" t="s">
        <v>27</v>
      </c>
      <c r="M177" s="3" t="s">
        <v>28</v>
      </c>
      <c r="N177" s="6">
        <v>44401</v>
      </c>
      <c r="O177" s="3" t="s">
        <v>29</v>
      </c>
      <c r="P177" s="7">
        <v>161.80000000000001</v>
      </c>
      <c r="Q177" s="8">
        <v>7000</v>
      </c>
      <c r="R177" s="8">
        <v>3.5</v>
      </c>
      <c r="S177" s="8">
        <v>1205.06</v>
      </c>
      <c r="T177" s="8">
        <v>4217.71</v>
      </c>
      <c r="U177" s="8">
        <v>682425.478</v>
      </c>
      <c r="V177" s="8">
        <v>0.68242547799999997</v>
      </c>
      <c r="W177" s="34">
        <v>8</v>
      </c>
      <c r="X177" s="34">
        <f t="shared" si="2"/>
        <v>5.4594038239999998</v>
      </c>
    </row>
    <row r="178" spans="2:24" s="1" customFormat="1" ht="19.649999999999999" customHeight="1" x14ac:dyDescent="0.3">
      <c r="B178" s="26" t="s">
        <v>312</v>
      </c>
      <c r="C178" s="5" t="s">
        <v>318</v>
      </c>
      <c r="D178" s="4" t="s">
        <v>319</v>
      </c>
      <c r="E178" s="27" t="s">
        <v>317</v>
      </c>
      <c r="F178" s="5" t="s">
        <v>281</v>
      </c>
      <c r="G178" s="3" t="s">
        <v>101</v>
      </c>
      <c r="H178" s="5" t="s">
        <v>27</v>
      </c>
      <c r="I178" s="27" t="s">
        <v>317</v>
      </c>
      <c r="J178" s="5" t="s">
        <v>97</v>
      </c>
      <c r="K178" s="3" t="s">
        <v>46</v>
      </c>
      <c r="L178" s="3" t="s">
        <v>27</v>
      </c>
      <c r="M178" s="3" t="s">
        <v>28</v>
      </c>
      <c r="N178" s="6">
        <v>44441</v>
      </c>
      <c r="O178" s="3" t="s">
        <v>29</v>
      </c>
      <c r="P178" s="7">
        <v>161.80000000000001</v>
      </c>
      <c r="Q178" s="8">
        <v>18880</v>
      </c>
      <c r="R178" s="8">
        <v>9.44</v>
      </c>
      <c r="S178" s="8">
        <v>1358.7</v>
      </c>
      <c r="T178" s="8">
        <v>12826.128000000001</v>
      </c>
      <c r="U178" s="8">
        <v>2075267.5104</v>
      </c>
      <c r="V178" s="8">
        <v>2.0752675103999998</v>
      </c>
      <c r="W178" s="34">
        <v>8</v>
      </c>
      <c r="X178" s="34">
        <f t="shared" si="2"/>
        <v>16.602140083199998</v>
      </c>
    </row>
    <row r="179" spans="2:24" s="1" customFormat="1" ht="19.649999999999999" customHeight="1" x14ac:dyDescent="0.3">
      <c r="B179" s="26" t="s">
        <v>312</v>
      </c>
      <c r="C179" s="5" t="s">
        <v>318</v>
      </c>
      <c r="D179" s="4" t="s">
        <v>319</v>
      </c>
      <c r="E179" s="27" t="s">
        <v>317</v>
      </c>
      <c r="F179" s="5" t="s">
        <v>282</v>
      </c>
      <c r="G179" s="3" t="s">
        <v>26</v>
      </c>
      <c r="H179" s="5" t="s">
        <v>27</v>
      </c>
      <c r="I179" s="27" t="s">
        <v>317</v>
      </c>
      <c r="J179" s="5" t="s">
        <v>238</v>
      </c>
      <c r="K179" s="3" t="s">
        <v>48</v>
      </c>
      <c r="L179" s="3" t="s">
        <v>27</v>
      </c>
      <c r="M179" s="3" t="s">
        <v>28</v>
      </c>
      <c r="N179" s="6">
        <v>44438</v>
      </c>
      <c r="O179" s="3" t="s">
        <v>29</v>
      </c>
      <c r="P179" s="7">
        <v>161.80000000000001</v>
      </c>
      <c r="Q179" s="8">
        <v>12300</v>
      </c>
      <c r="R179" s="8">
        <v>6.15</v>
      </c>
      <c r="S179" s="8">
        <v>3078.98</v>
      </c>
      <c r="T179" s="8">
        <v>18935.726999999999</v>
      </c>
      <c r="U179" s="8">
        <v>3063800.6285999999</v>
      </c>
      <c r="V179" s="8">
        <v>3.0638006286000001</v>
      </c>
      <c r="W179" s="34">
        <v>8</v>
      </c>
      <c r="X179" s="34">
        <f t="shared" si="2"/>
        <v>24.510405028800001</v>
      </c>
    </row>
    <row r="180" spans="2:24" s="1" customFormat="1" ht="19.649999999999999" customHeight="1" x14ac:dyDescent="0.3">
      <c r="B180" s="26" t="s">
        <v>312</v>
      </c>
      <c r="C180" s="5" t="s">
        <v>318</v>
      </c>
      <c r="D180" s="4" t="s">
        <v>319</v>
      </c>
      <c r="E180" s="27" t="s">
        <v>317</v>
      </c>
      <c r="F180" s="5" t="s">
        <v>282</v>
      </c>
      <c r="G180" s="3" t="s">
        <v>26</v>
      </c>
      <c r="H180" s="5" t="s">
        <v>27</v>
      </c>
      <c r="I180" s="27" t="s">
        <v>317</v>
      </c>
      <c r="J180" s="5" t="s">
        <v>238</v>
      </c>
      <c r="K180" s="3" t="s">
        <v>48</v>
      </c>
      <c r="L180" s="3" t="s">
        <v>27</v>
      </c>
      <c r="M180" s="3" t="s">
        <v>28</v>
      </c>
      <c r="N180" s="6">
        <v>44440</v>
      </c>
      <c r="O180" s="3" t="s">
        <v>29</v>
      </c>
      <c r="P180" s="7">
        <v>161.80000000000001</v>
      </c>
      <c r="Q180" s="8">
        <v>7000</v>
      </c>
      <c r="R180" s="8">
        <v>3.5</v>
      </c>
      <c r="S180" s="8">
        <v>3078.98</v>
      </c>
      <c r="T180" s="8">
        <v>10776.43</v>
      </c>
      <c r="U180" s="8">
        <v>1743626.3740000001</v>
      </c>
      <c r="V180" s="8">
        <v>1.743626374</v>
      </c>
      <c r="W180" s="34">
        <v>8</v>
      </c>
      <c r="X180" s="34">
        <f t="shared" si="2"/>
        <v>13.949010992</v>
      </c>
    </row>
    <row r="181" spans="2:24" s="1" customFormat="1" ht="19.649999999999999" customHeight="1" x14ac:dyDescent="0.3">
      <c r="B181" s="26" t="s">
        <v>312</v>
      </c>
      <c r="C181" s="5" t="s">
        <v>318</v>
      </c>
      <c r="D181" s="4" t="s">
        <v>319</v>
      </c>
      <c r="E181" s="27" t="s">
        <v>317</v>
      </c>
      <c r="F181" s="5" t="s">
        <v>225</v>
      </c>
      <c r="G181" s="3" t="s">
        <v>156</v>
      </c>
      <c r="H181" s="5" t="s">
        <v>27</v>
      </c>
      <c r="I181" s="27" t="s">
        <v>317</v>
      </c>
      <c r="J181" s="5" t="s">
        <v>268</v>
      </c>
      <c r="K181" s="3" t="s">
        <v>108</v>
      </c>
      <c r="L181" s="3" t="s">
        <v>27</v>
      </c>
      <c r="M181" s="3" t="s">
        <v>28</v>
      </c>
      <c r="N181" s="6">
        <v>44396</v>
      </c>
      <c r="O181" s="3" t="s">
        <v>29</v>
      </c>
      <c r="P181" s="7">
        <v>161.80000000000001</v>
      </c>
      <c r="Q181" s="8">
        <v>7000</v>
      </c>
      <c r="R181" s="8">
        <v>3.5</v>
      </c>
      <c r="S181" s="8">
        <v>1647.7</v>
      </c>
      <c r="T181" s="8">
        <v>5766.95</v>
      </c>
      <c r="U181" s="8">
        <v>933092.51</v>
      </c>
      <c r="V181" s="8">
        <v>0.93309251000000004</v>
      </c>
      <c r="W181" s="34">
        <v>8</v>
      </c>
      <c r="X181" s="34">
        <f t="shared" si="2"/>
        <v>7.4647400800000003</v>
      </c>
    </row>
    <row r="182" spans="2:24" s="1" customFormat="1" ht="19.649999999999999" customHeight="1" x14ac:dyDescent="0.3">
      <c r="B182" s="26" t="s">
        <v>312</v>
      </c>
      <c r="C182" s="5" t="s">
        <v>318</v>
      </c>
      <c r="D182" s="4" t="s">
        <v>319</v>
      </c>
      <c r="E182" s="27" t="s">
        <v>317</v>
      </c>
      <c r="F182" s="5" t="s">
        <v>207</v>
      </c>
      <c r="G182" s="3" t="s">
        <v>26</v>
      </c>
      <c r="H182" s="5" t="s">
        <v>27</v>
      </c>
      <c r="I182" s="27" t="s">
        <v>317</v>
      </c>
      <c r="J182" s="5" t="s">
        <v>152</v>
      </c>
      <c r="K182" s="3" t="s">
        <v>48</v>
      </c>
      <c r="L182" s="3" t="s">
        <v>27</v>
      </c>
      <c r="M182" s="3" t="s">
        <v>28</v>
      </c>
      <c r="N182" s="6">
        <v>44454</v>
      </c>
      <c r="O182" s="3" t="s">
        <v>29</v>
      </c>
      <c r="P182" s="7">
        <v>161.80000000000001</v>
      </c>
      <c r="Q182" s="8">
        <v>7000</v>
      </c>
      <c r="R182" s="8">
        <v>3.5</v>
      </c>
      <c r="S182" s="8">
        <v>3115.46</v>
      </c>
      <c r="T182" s="8">
        <v>10904.11</v>
      </c>
      <c r="U182" s="8">
        <v>1764284.9979999999</v>
      </c>
      <c r="V182" s="8">
        <v>1.7642849979999999</v>
      </c>
      <c r="W182" s="34">
        <v>8</v>
      </c>
      <c r="X182" s="34">
        <f t="shared" si="2"/>
        <v>14.114279984</v>
      </c>
    </row>
    <row r="183" spans="2:24" s="1" customFormat="1" ht="19.649999999999999" customHeight="1" x14ac:dyDescent="0.3">
      <c r="B183" s="10">
        <v>186</v>
      </c>
      <c r="C183" s="9"/>
      <c r="D183" s="9"/>
      <c r="E183" s="9"/>
      <c r="F183" s="9"/>
      <c r="G183" s="9"/>
      <c r="H183" s="11"/>
      <c r="I183" s="9"/>
      <c r="J183" s="9"/>
      <c r="K183" s="9"/>
      <c r="L183" s="11"/>
      <c r="M183" s="9"/>
      <c r="N183" s="9"/>
      <c r="O183" s="9"/>
      <c r="P183" s="9"/>
      <c r="Q183" s="9"/>
      <c r="R183" s="9"/>
      <c r="S183" s="9"/>
      <c r="T183" s="10">
        <v>1022102.968025</v>
      </c>
      <c r="U183" s="12"/>
      <c r="V183" s="13">
        <v>167.57713249650899</v>
      </c>
      <c r="W183" s="35"/>
      <c r="X183" s="35">
        <f>SUM(X5:X182)</f>
        <v>1340.614465103924</v>
      </c>
    </row>
    <row r="184" spans="2:24" s="1" customFormat="1" ht="28.8" customHeight="1" x14ac:dyDescent="0.3">
      <c r="W184" s="32"/>
      <c r="X184" s="32"/>
    </row>
  </sheetData>
  <mergeCells count="1">
    <mergeCell ref="B2:F2"/>
  </mergeCells>
  <pageMargins left="0.7" right="0.7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95"/>
  <sheetViews>
    <sheetView workbookViewId="0">
      <selection activeCell="G4" sqref="G4"/>
    </sheetView>
  </sheetViews>
  <sheetFormatPr defaultRowHeight="13.2" x14ac:dyDescent="0.25"/>
  <cols>
    <col min="1" max="1" width="0.33203125" customWidth="1"/>
    <col min="2" max="2" width="7.88671875" customWidth="1"/>
    <col min="3" max="3" width="21.6640625" customWidth="1"/>
    <col min="4" max="4" width="10.6640625" customWidth="1"/>
    <col min="5" max="5" width="11.44140625" customWidth="1"/>
    <col min="6" max="6" width="10.6640625" customWidth="1"/>
    <col min="7" max="7" width="21" customWidth="1"/>
    <col min="8" max="8" width="34.21875" customWidth="1"/>
    <col min="9" max="10" width="14.109375" customWidth="1"/>
    <col min="11" max="11" width="16.44140625" customWidth="1"/>
    <col min="12" max="12" width="9.44140625" customWidth="1"/>
    <col min="13" max="14" width="14.109375" customWidth="1"/>
    <col min="15" max="15" width="4.6640625" customWidth="1"/>
  </cols>
  <sheetData>
    <row r="1" spans="2:14" s="1" customFormat="1" ht="6.9" customHeight="1" x14ac:dyDescent="0.3"/>
    <row r="2" spans="2:14" s="1" customFormat="1" ht="31.5" customHeight="1" x14ac:dyDescent="0.3">
      <c r="B2" s="40" t="s">
        <v>315</v>
      </c>
      <c r="C2" s="40"/>
      <c r="D2" s="40"/>
      <c r="E2" s="40"/>
      <c r="F2" s="40"/>
      <c r="G2" s="40"/>
      <c r="H2" s="40"/>
    </row>
    <row r="3" spans="2:14" s="1" customFormat="1" ht="21.3" customHeight="1" x14ac:dyDescent="0.3"/>
    <row r="4" spans="2:14" s="1" customFormat="1" ht="55.95" customHeight="1" x14ac:dyDescent="0.3">
      <c r="B4" s="14" t="s">
        <v>2</v>
      </c>
      <c r="C4" s="14" t="s">
        <v>1</v>
      </c>
      <c r="D4" s="14" t="s">
        <v>284</v>
      </c>
      <c r="E4" s="14" t="s">
        <v>285</v>
      </c>
      <c r="F4" s="14" t="s">
        <v>286</v>
      </c>
      <c r="G4" s="14" t="s">
        <v>287</v>
      </c>
      <c r="H4" s="14" t="s">
        <v>288</v>
      </c>
      <c r="I4" s="14" t="s">
        <v>289</v>
      </c>
      <c r="J4" s="14" t="s">
        <v>290</v>
      </c>
      <c r="K4" s="14" t="s">
        <v>291</v>
      </c>
      <c r="L4" s="14" t="s">
        <v>292</v>
      </c>
      <c r="M4" s="14" t="s">
        <v>293</v>
      </c>
      <c r="N4" s="14" t="s">
        <v>294</v>
      </c>
    </row>
    <row r="5" spans="2:14" s="1" customFormat="1" ht="19.2" customHeight="1" x14ac:dyDescent="0.3">
      <c r="B5" s="15" t="s">
        <v>313</v>
      </c>
      <c r="C5" s="16" t="s">
        <v>316</v>
      </c>
      <c r="D5" s="15" t="s">
        <v>313</v>
      </c>
      <c r="E5" s="17">
        <v>2.2666666666666702</v>
      </c>
      <c r="F5" s="18">
        <v>2</v>
      </c>
      <c r="G5" s="16" t="s">
        <v>295</v>
      </c>
      <c r="H5" s="16" t="s">
        <v>317</v>
      </c>
      <c r="I5" s="19">
        <v>44154</v>
      </c>
      <c r="J5" s="19">
        <v>44222</v>
      </c>
      <c r="K5" s="18">
        <v>3</v>
      </c>
      <c r="L5" s="18">
        <v>68</v>
      </c>
      <c r="M5" s="17">
        <v>7.86</v>
      </c>
      <c r="N5" s="20">
        <v>17.815999999999999</v>
      </c>
    </row>
    <row r="6" spans="2:14" s="1" customFormat="1" ht="19.2" customHeight="1" x14ac:dyDescent="0.3">
      <c r="B6" s="15" t="s">
        <v>313</v>
      </c>
      <c r="C6" s="16" t="s">
        <v>316</v>
      </c>
      <c r="D6" s="15" t="s">
        <v>313</v>
      </c>
      <c r="E6" s="17">
        <v>1.1666666666666701</v>
      </c>
      <c r="F6" s="18">
        <v>1</v>
      </c>
      <c r="G6" s="16" t="s">
        <v>296</v>
      </c>
      <c r="H6" s="16" t="s">
        <v>317</v>
      </c>
      <c r="I6" s="19">
        <v>44199</v>
      </c>
      <c r="J6" s="19">
        <v>44234</v>
      </c>
      <c r="K6" s="18">
        <v>2</v>
      </c>
      <c r="L6" s="18">
        <v>35</v>
      </c>
      <c r="M6" s="17">
        <v>6.74</v>
      </c>
      <c r="N6" s="20">
        <v>7.8633333333333297</v>
      </c>
    </row>
    <row r="7" spans="2:14" s="1" customFormat="1" ht="28.8" customHeight="1" x14ac:dyDescent="0.3">
      <c r="B7" s="15" t="s">
        <v>313</v>
      </c>
      <c r="C7" s="16" t="s">
        <v>316</v>
      </c>
      <c r="D7" s="15" t="s">
        <v>313</v>
      </c>
      <c r="E7" s="17">
        <v>0.46666666666666701</v>
      </c>
      <c r="F7" s="18">
        <v>1</v>
      </c>
      <c r="G7" s="16" t="s">
        <v>295</v>
      </c>
      <c r="H7" s="16" t="s">
        <v>317</v>
      </c>
      <c r="I7" s="19">
        <v>44276</v>
      </c>
      <c r="J7" s="19">
        <v>44290</v>
      </c>
      <c r="K7" s="18">
        <v>2</v>
      </c>
      <c r="L7" s="18">
        <v>14</v>
      </c>
      <c r="M7" s="17">
        <v>6.74</v>
      </c>
      <c r="N7" s="20">
        <v>3.1453333333333302</v>
      </c>
    </row>
    <row r="8" spans="2:14" s="1" customFormat="1" ht="19.2" customHeight="1" x14ac:dyDescent="0.3">
      <c r="B8" s="15" t="s">
        <v>313</v>
      </c>
      <c r="C8" s="16" t="s">
        <v>316</v>
      </c>
      <c r="D8" s="15" t="s">
        <v>313</v>
      </c>
      <c r="E8" s="17">
        <v>0.3</v>
      </c>
      <c r="F8" s="18">
        <v>3</v>
      </c>
      <c r="G8" s="16" t="s">
        <v>295</v>
      </c>
      <c r="H8" s="16" t="s">
        <v>317</v>
      </c>
      <c r="I8" s="19">
        <v>44384</v>
      </c>
      <c r="J8" s="19">
        <v>44393</v>
      </c>
      <c r="K8" s="18">
        <v>5</v>
      </c>
      <c r="L8" s="18">
        <v>9</v>
      </c>
      <c r="M8" s="17">
        <v>10.1</v>
      </c>
      <c r="N8" s="20">
        <v>3.03</v>
      </c>
    </row>
    <row r="9" spans="2:14" s="1" customFormat="1" ht="19.2" customHeight="1" x14ac:dyDescent="0.3">
      <c r="B9" s="15" t="s">
        <v>313</v>
      </c>
      <c r="C9" s="16" t="s">
        <v>316</v>
      </c>
      <c r="D9" s="15" t="s">
        <v>313</v>
      </c>
      <c r="E9" s="17">
        <v>1.0333333333333301</v>
      </c>
      <c r="F9" s="18">
        <v>1</v>
      </c>
      <c r="G9" s="16" t="s">
        <v>295</v>
      </c>
      <c r="H9" s="16" t="s">
        <v>317</v>
      </c>
      <c r="I9" s="19">
        <v>44184</v>
      </c>
      <c r="J9" s="19">
        <v>44215</v>
      </c>
      <c r="K9" s="18">
        <v>1</v>
      </c>
      <c r="L9" s="18">
        <v>31</v>
      </c>
      <c r="M9" s="17">
        <v>4.8600000000000003</v>
      </c>
      <c r="N9" s="20">
        <v>5.0220000000000002</v>
      </c>
    </row>
    <row r="10" spans="2:14" s="1" customFormat="1" ht="28.8" customHeight="1" x14ac:dyDescent="0.3">
      <c r="B10" s="15" t="s">
        <v>313</v>
      </c>
      <c r="C10" s="16" t="s">
        <v>316</v>
      </c>
      <c r="D10" s="15" t="s">
        <v>313</v>
      </c>
      <c r="E10" s="17">
        <v>2.0333333333333301</v>
      </c>
      <c r="F10" s="18">
        <v>1</v>
      </c>
      <c r="G10" s="16" t="s">
        <v>295</v>
      </c>
      <c r="H10" s="16" t="s">
        <v>317</v>
      </c>
      <c r="I10" s="19">
        <v>44275</v>
      </c>
      <c r="J10" s="19">
        <v>44336</v>
      </c>
      <c r="K10" s="18">
        <v>1</v>
      </c>
      <c r="L10" s="18">
        <v>61</v>
      </c>
      <c r="M10" s="17">
        <v>4.8600000000000003</v>
      </c>
      <c r="N10" s="20">
        <v>9.8819999999999997</v>
      </c>
    </row>
    <row r="11" spans="2:14" s="1" customFormat="1" ht="19.2" customHeight="1" x14ac:dyDescent="0.3">
      <c r="B11" s="15" t="s">
        <v>313</v>
      </c>
      <c r="C11" s="16" t="s">
        <v>316</v>
      </c>
      <c r="D11" s="15" t="s">
        <v>313</v>
      </c>
      <c r="E11" s="17">
        <v>0.96666666666666701</v>
      </c>
      <c r="F11" s="18">
        <v>1</v>
      </c>
      <c r="G11" s="16" t="s">
        <v>295</v>
      </c>
      <c r="H11" s="16" t="s">
        <v>317</v>
      </c>
      <c r="I11" s="19">
        <v>44419</v>
      </c>
      <c r="J11" s="19">
        <v>44448</v>
      </c>
      <c r="K11" s="18">
        <v>1</v>
      </c>
      <c r="L11" s="18">
        <v>29</v>
      </c>
      <c r="M11" s="17">
        <v>4.8600000000000003</v>
      </c>
      <c r="N11" s="20">
        <v>4.6980000000000004</v>
      </c>
    </row>
    <row r="12" spans="2:14" s="1" customFormat="1" ht="28.8" customHeight="1" x14ac:dyDescent="0.3">
      <c r="B12" s="15" t="s">
        <v>313</v>
      </c>
      <c r="C12" s="16" t="s">
        <v>316</v>
      </c>
      <c r="D12" s="15" t="s">
        <v>313</v>
      </c>
      <c r="E12" s="17">
        <v>1.93333333333333</v>
      </c>
      <c r="F12" s="18">
        <v>3</v>
      </c>
      <c r="G12" s="16" t="s">
        <v>295</v>
      </c>
      <c r="H12" s="16" t="s">
        <v>317</v>
      </c>
      <c r="I12" s="19">
        <v>44200</v>
      </c>
      <c r="J12" s="19">
        <v>44258</v>
      </c>
      <c r="K12" s="18">
        <v>4</v>
      </c>
      <c r="L12" s="18">
        <v>58</v>
      </c>
      <c r="M12" s="17">
        <v>8.98</v>
      </c>
      <c r="N12" s="20">
        <v>17.361333333333299</v>
      </c>
    </row>
    <row r="13" spans="2:14" s="1" customFormat="1" ht="19.2" customHeight="1" x14ac:dyDescent="0.3">
      <c r="B13" s="15" t="s">
        <v>313</v>
      </c>
      <c r="C13" s="16" t="s">
        <v>316</v>
      </c>
      <c r="D13" s="15" t="s">
        <v>313</v>
      </c>
      <c r="E13" s="17">
        <v>0.73333333333333295</v>
      </c>
      <c r="F13" s="18">
        <v>1</v>
      </c>
      <c r="G13" s="16" t="s">
        <v>295</v>
      </c>
      <c r="H13" s="16" t="s">
        <v>317</v>
      </c>
      <c r="I13" s="19">
        <v>44208</v>
      </c>
      <c r="J13" s="19">
        <v>44230</v>
      </c>
      <c r="K13" s="18">
        <v>2</v>
      </c>
      <c r="L13" s="18">
        <v>22</v>
      </c>
      <c r="M13" s="17">
        <v>6.74</v>
      </c>
      <c r="N13" s="20">
        <v>4.9426666666666703</v>
      </c>
    </row>
    <row r="14" spans="2:14" s="1" customFormat="1" ht="19.2" customHeight="1" x14ac:dyDescent="0.3">
      <c r="B14" s="15" t="s">
        <v>313</v>
      </c>
      <c r="C14" s="16" t="s">
        <v>316</v>
      </c>
      <c r="D14" s="15" t="s">
        <v>313</v>
      </c>
      <c r="E14" s="17">
        <v>4.43333333333333</v>
      </c>
      <c r="F14" s="18">
        <v>1</v>
      </c>
      <c r="G14" s="16" t="s">
        <v>295</v>
      </c>
      <c r="H14" s="16" t="s">
        <v>317</v>
      </c>
      <c r="I14" s="19">
        <v>44105</v>
      </c>
      <c r="J14" s="19">
        <v>44238</v>
      </c>
      <c r="K14" s="18">
        <v>1</v>
      </c>
      <c r="L14" s="18">
        <v>133</v>
      </c>
      <c r="M14" s="17">
        <v>4.8600000000000003</v>
      </c>
      <c r="N14" s="20">
        <v>21.545999999999999</v>
      </c>
    </row>
    <row r="15" spans="2:14" s="1" customFormat="1" ht="19.2" customHeight="1" x14ac:dyDescent="0.3">
      <c r="B15" s="15" t="s">
        <v>313</v>
      </c>
      <c r="C15" s="16" t="s">
        <v>316</v>
      </c>
      <c r="D15" s="15" t="s">
        <v>313</v>
      </c>
      <c r="E15" s="17">
        <v>2.93333333333333</v>
      </c>
      <c r="F15" s="18">
        <v>1</v>
      </c>
      <c r="G15" s="16" t="s">
        <v>295</v>
      </c>
      <c r="H15" s="16" t="s">
        <v>317</v>
      </c>
      <c r="I15" s="19">
        <v>44171</v>
      </c>
      <c r="J15" s="19">
        <v>44259</v>
      </c>
      <c r="K15" s="18">
        <v>2</v>
      </c>
      <c r="L15" s="18">
        <v>88</v>
      </c>
      <c r="M15" s="17">
        <v>6.74</v>
      </c>
      <c r="N15" s="20">
        <v>19.770666666666699</v>
      </c>
    </row>
    <row r="16" spans="2:14" s="1" customFormat="1" ht="19.2" customHeight="1" x14ac:dyDescent="0.3">
      <c r="B16" s="15" t="s">
        <v>313</v>
      </c>
      <c r="C16" s="16" t="s">
        <v>316</v>
      </c>
      <c r="D16" s="15" t="s">
        <v>313</v>
      </c>
      <c r="E16" s="17">
        <v>3.0333333333333301</v>
      </c>
      <c r="F16" s="18">
        <v>2</v>
      </c>
      <c r="G16" s="16" t="s">
        <v>295</v>
      </c>
      <c r="H16" s="16" t="s">
        <v>317</v>
      </c>
      <c r="I16" s="19">
        <v>44155</v>
      </c>
      <c r="J16" s="19">
        <v>44246</v>
      </c>
      <c r="K16" s="18">
        <v>2</v>
      </c>
      <c r="L16" s="18">
        <v>91</v>
      </c>
      <c r="M16" s="17">
        <v>6.74</v>
      </c>
      <c r="N16" s="20">
        <v>20.444666666666699</v>
      </c>
    </row>
    <row r="17" spans="2:14" s="1" customFormat="1" ht="19.2" customHeight="1" x14ac:dyDescent="0.3">
      <c r="B17" s="15" t="s">
        <v>313</v>
      </c>
      <c r="C17" s="16" t="s">
        <v>316</v>
      </c>
      <c r="D17" s="15" t="s">
        <v>313</v>
      </c>
      <c r="E17" s="17">
        <v>1</v>
      </c>
      <c r="F17" s="18">
        <v>2</v>
      </c>
      <c r="G17" s="16" t="s">
        <v>295</v>
      </c>
      <c r="H17" s="16" t="s">
        <v>317</v>
      </c>
      <c r="I17" s="19">
        <v>44277</v>
      </c>
      <c r="J17" s="19">
        <v>44307</v>
      </c>
      <c r="K17" s="18">
        <v>1</v>
      </c>
      <c r="L17" s="18">
        <v>30</v>
      </c>
      <c r="M17" s="17">
        <v>4.8600000000000003</v>
      </c>
      <c r="N17" s="20">
        <v>4.8600000000000003</v>
      </c>
    </row>
    <row r="18" spans="2:14" s="1" customFormat="1" ht="19.2" customHeight="1" x14ac:dyDescent="0.3">
      <c r="B18" s="15" t="s">
        <v>313</v>
      </c>
      <c r="C18" s="16" t="s">
        <v>316</v>
      </c>
      <c r="D18" s="15" t="s">
        <v>313</v>
      </c>
      <c r="E18" s="17">
        <v>1.9666666666666699</v>
      </c>
      <c r="F18" s="18">
        <v>2</v>
      </c>
      <c r="G18" s="16" t="s">
        <v>295</v>
      </c>
      <c r="H18" s="16" t="s">
        <v>317</v>
      </c>
      <c r="I18" s="19">
        <v>44369</v>
      </c>
      <c r="J18" s="19">
        <v>44428</v>
      </c>
      <c r="K18" s="18">
        <v>5</v>
      </c>
      <c r="L18" s="18">
        <v>59</v>
      </c>
      <c r="M18" s="17">
        <v>10.1</v>
      </c>
      <c r="N18" s="20">
        <v>19.863333333333301</v>
      </c>
    </row>
    <row r="19" spans="2:14" s="1" customFormat="1" ht="19.2" customHeight="1" x14ac:dyDescent="0.3">
      <c r="B19" s="15" t="s">
        <v>313</v>
      </c>
      <c r="C19" s="16" t="s">
        <v>316</v>
      </c>
      <c r="D19" s="15" t="s">
        <v>313</v>
      </c>
      <c r="E19" s="17">
        <v>1.6666666666666701</v>
      </c>
      <c r="F19" s="18">
        <v>1</v>
      </c>
      <c r="G19" s="16" t="s">
        <v>295</v>
      </c>
      <c r="H19" s="16" t="s">
        <v>317</v>
      </c>
      <c r="I19" s="19">
        <v>44205</v>
      </c>
      <c r="J19" s="19">
        <v>44255</v>
      </c>
      <c r="K19" s="18">
        <v>1</v>
      </c>
      <c r="L19" s="18">
        <v>50</v>
      </c>
      <c r="M19" s="17">
        <v>4.8600000000000003</v>
      </c>
      <c r="N19" s="20">
        <v>8.1</v>
      </c>
    </row>
    <row r="20" spans="2:14" s="1" customFormat="1" ht="19.2" customHeight="1" x14ac:dyDescent="0.3">
      <c r="B20" s="15" t="s">
        <v>313</v>
      </c>
      <c r="C20" s="16" t="s">
        <v>316</v>
      </c>
      <c r="D20" s="15" t="s">
        <v>313</v>
      </c>
      <c r="E20" s="17">
        <v>3.3333333333333299</v>
      </c>
      <c r="F20" s="18">
        <v>2</v>
      </c>
      <c r="G20" s="16" t="s">
        <v>295</v>
      </c>
      <c r="H20" s="16" t="s">
        <v>317</v>
      </c>
      <c r="I20" s="19">
        <v>44226</v>
      </c>
      <c r="J20" s="19">
        <v>44326</v>
      </c>
      <c r="K20" s="18">
        <v>2</v>
      </c>
      <c r="L20" s="18">
        <v>100</v>
      </c>
      <c r="M20" s="17">
        <v>6.74</v>
      </c>
      <c r="N20" s="20">
        <v>22.466666666666701</v>
      </c>
    </row>
    <row r="21" spans="2:14" s="1" customFormat="1" ht="19.2" customHeight="1" x14ac:dyDescent="0.3">
      <c r="B21" s="15" t="s">
        <v>313</v>
      </c>
      <c r="C21" s="16" t="s">
        <v>316</v>
      </c>
      <c r="D21" s="15" t="s">
        <v>313</v>
      </c>
      <c r="E21" s="17">
        <v>5.3666666666666698</v>
      </c>
      <c r="F21" s="18">
        <v>2</v>
      </c>
      <c r="G21" s="16" t="s">
        <v>295</v>
      </c>
      <c r="H21" s="16" t="s">
        <v>317</v>
      </c>
      <c r="I21" s="19">
        <v>44207</v>
      </c>
      <c r="J21" s="19">
        <v>44368</v>
      </c>
      <c r="K21" s="18">
        <v>1</v>
      </c>
      <c r="L21" s="18">
        <v>161</v>
      </c>
      <c r="M21" s="17">
        <v>4.8600000000000003</v>
      </c>
      <c r="N21" s="20">
        <v>26.082000000000001</v>
      </c>
    </row>
    <row r="22" spans="2:14" s="1" customFormat="1" ht="19.2" customHeight="1" x14ac:dyDescent="0.3">
      <c r="B22" s="15" t="s">
        <v>313</v>
      </c>
      <c r="C22" s="16" t="s">
        <v>316</v>
      </c>
      <c r="D22" s="15" t="s">
        <v>313</v>
      </c>
      <c r="E22" s="17">
        <v>1.9666666666666699</v>
      </c>
      <c r="F22" s="18">
        <v>3</v>
      </c>
      <c r="G22" s="16" t="s">
        <v>295</v>
      </c>
      <c r="H22" s="16" t="s">
        <v>317</v>
      </c>
      <c r="I22" s="19">
        <v>44219</v>
      </c>
      <c r="J22" s="19">
        <v>44278</v>
      </c>
      <c r="K22" s="18">
        <v>4</v>
      </c>
      <c r="L22" s="18">
        <v>59</v>
      </c>
      <c r="M22" s="17">
        <v>8.98</v>
      </c>
      <c r="N22" s="20">
        <v>17.6606666666667</v>
      </c>
    </row>
    <row r="23" spans="2:14" s="1" customFormat="1" ht="28.8" customHeight="1" x14ac:dyDescent="0.3">
      <c r="B23" s="15" t="s">
        <v>313</v>
      </c>
      <c r="C23" s="16" t="s">
        <v>316</v>
      </c>
      <c r="D23" s="15" t="s">
        <v>313</v>
      </c>
      <c r="E23" s="17">
        <v>1</v>
      </c>
      <c r="F23" s="18">
        <v>1</v>
      </c>
      <c r="G23" s="16" t="s">
        <v>295</v>
      </c>
      <c r="H23" s="16" t="s">
        <v>317</v>
      </c>
      <c r="I23" s="19">
        <v>44240</v>
      </c>
      <c r="J23" s="19">
        <v>44270</v>
      </c>
      <c r="K23" s="18">
        <v>1</v>
      </c>
      <c r="L23" s="18">
        <v>30</v>
      </c>
      <c r="M23" s="17">
        <v>4.8600000000000003</v>
      </c>
      <c r="N23" s="20">
        <v>4.8600000000000003</v>
      </c>
    </row>
    <row r="24" spans="2:14" s="1" customFormat="1" ht="19.2" customHeight="1" x14ac:dyDescent="0.3">
      <c r="B24" s="15" t="s">
        <v>313</v>
      </c>
      <c r="C24" s="16" t="s">
        <v>316</v>
      </c>
      <c r="D24" s="15" t="s">
        <v>313</v>
      </c>
      <c r="E24" s="17">
        <v>6.6666666666666693E-2</v>
      </c>
      <c r="F24" s="18">
        <v>1</v>
      </c>
      <c r="G24" s="16" t="s">
        <v>296</v>
      </c>
      <c r="H24" s="16" t="s">
        <v>317</v>
      </c>
      <c r="I24" s="19">
        <v>44321</v>
      </c>
      <c r="J24" s="19">
        <v>44323</v>
      </c>
      <c r="K24" s="18">
        <v>3</v>
      </c>
      <c r="L24" s="18">
        <v>2</v>
      </c>
      <c r="M24" s="17">
        <v>7.86</v>
      </c>
      <c r="N24" s="20">
        <v>0.52400000000000002</v>
      </c>
    </row>
    <row r="25" spans="2:14" s="1" customFormat="1" ht="19.2" customHeight="1" x14ac:dyDescent="0.3">
      <c r="B25" s="15" t="s">
        <v>313</v>
      </c>
      <c r="C25" s="16" t="s">
        <v>316</v>
      </c>
      <c r="D25" s="15" t="s">
        <v>313</v>
      </c>
      <c r="E25" s="17">
        <v>1.0333333333333301</v>
      </c>
      <c r="F25" s="18">
        <v>2</v>
      </c>
      <c r="G25" s="16" t="s">
        <v>295</v>
      </c>
      <c r="H25" s="16" t="s">
        <v>317</v>
      </c>
      <c r="I25" s="19">
        <v>44323</v>
      </c>
      <c r="J25" s="19">
        <v>44354</v>
      </c>
      <c r="K25" s="18">
        <v>3</v>
      </c>
      <c r="L25" s="18">
        <v>31</v>
      </c>
      <c r="M25" s="17">
        <v>7.86</v>
      </c>
      <c r="N25" s="20">
        <v>8.1219999999999999</v>
      </c>
    </row>
    <row r="26" spans="2:14" s="1" customFormat="1" ht="19.2" customHeight="1" x14ac:dyDescent="0.3">
      <c r="B26" s="15" t="s">
        <v>313</v>
      </c>
      <c r="C26" s="16" t="s">
        <v>316</v>
      </c>
      <c r="D26" s="15" t="s">
        <v>313</v>
      </c>
      <c r="E26" s="17">
        <v>1.5</v>
      </c>
      <c r="F26" s="18">
        <v>1</v>
      </c>
      <c r="G26" s="16" t="s">
        <v>295</v>
      </c>
      <c r="H26" s="16" t="s">
        <v>317</v>
      </c>
      <c r="I26" s="19">
        <v>44296</v>
      </c>
      <c r="J26" s="19">
        <v>44341</v>
      </c>
      <c r="K26" s="18">
        <v>2</v>
      </c>
      <c r="L26" s="18">
        <v>45</v>
      </c>
      <c r="M26" s="17">
        <v>6.74</v>
      </c>
      <c r="N26" s="20">
        <v>10.11</v>
      </c>
    </row>
    <row r="27" spans="2:14" s="1" customFormat="1" ht="19.2" customHeight="1" x14ac:dyDescent="0.3">
      <c r="B27" s="15" t="s">
        <v>313</v>
      </c>
      <c r="C27" s="16" t="s">
        <v>316</v>
      </c>
      <c r="D27" s="15" t="s">
        <v>313</v>
      </c>
      <c r="E27" s="17">
        <v>0.96666666666666701</v>
      </c>
      <c r="F27" s="18">
        <v>4</v>
      </c>
      <c r="G27" s="16" t="s">
        <v>295</v>
      </c>
      <c r="H27" s="16" t="s">
        <v>317</v>
      </c>
      <c r="I27" s="19">
        <v>44241</v>
      </c>
      <c r="J27" s="19">
        <v>44270</v>
      </c>
      <c r="K27" s="18">
        <v>5</v>
      </c>
      <c r="L27" s="18">
        <v>29</v>
      </c>
      <c r="M27" s="17">
        <v>10.1</v>
      </c>
      <c r="N27" s="20">
        <v>9.7633333333333301</v>
      </c>
    </row>
    <row r="28" spans="2:14" s="1" customFormat="1" ht="19.2" customHeight="1" x14ac:dyDescent="0.3">
      <c r="B28" s="15" t="s">
        <v>313</v>
      </c>
      <c r="C28" s="16" t="s">
        <v>316</v>
      </c>
      <c r="D28" s="15" t="s">
        <v>313</v>
      </c>
      <c r="E28" s="17">
        <v>0.266666666666667</v>
      </c>
      <c r="F28" s="18">
        <v>2</v>
      </c>
      <c r="G28" s="16" t="s">
        <v>296</v>
      </c>
      <c r="H28" s="16" t="s">
        <v>317</v>
      </c>
      <c r="I28" s="19">
        <v>44234</v>
      </c>
      <c r="J28" s="19">
        <v>44242</v>
      </c>
      <c r="K28" s="18">
        <v>5</v>
      </c>
      <c r="L28" s="18">
        <v>8</v>
      </c>
      <c r="M28" s="17">
        <v>10.1</v>
      </c>
      <c r="N28" s="20">
        <v>2.6933333333333298</v>
      </c>
    </row>
    <row r="29" spans="2:14" s="1" customFormat="1" ht="19.2" customHeight="1" x14ac:dyDescent="0.3">
      <c r="B29" s="15" t="s">
        <v>313</v>
      </c>
      <c r="C29" s="16" t="s">
        <v>316</v>
      </c>
      <c r="D29" s="15" t="s">
        <v>313</v>
      </c>
      <c r="E29" s="17">
        <v>0.16666666666666699</v>
      </c>
      <c r="F29" s="18">
        <v>2</v>
      </c>
      <c r="G29" s="16" t="s">
        <v>296</v>
      </c>
      <c r="H29" s="16" t="s">
        <v>317</v>
      </c>
      <c r="I29" s="19">
        <v>44229</v>
      </c>
      <c r="J29" s="19">
        <v>44234</v>
      </c>
      <c r="K29" s="18">
        <v>5</v>
      </c>
      <c r="L29" s="18">
        <v>5</v>
      </c>
      <c r="M29" s="17">
        <v>10.1</v>
      </c>
      <c r="N29" s="20">
        <v>1.68333333333333</v>
      </c>
    </row>
    <row r="30" spans="2:14" s="1" customFormat="1" ht="19.2" customHeight="1" x14ac:dyDescent="0.3">
      <c r="B30" s="15" t="s">
        <v>313</v>
      </c>
      <c r="C30" s="16" t="s">
        <v>316</v>
      </c>
      <c r="D30" s="15" t="s">
        <v>313</v>
      </c>
      <c r="E30" s="17">
        <v>2.2000000000000002</v>
      </c>
      <c r="F30" s="18">
        <v>1</v>
      </c>
      <c r="G30" s="16" t="s">
        <v>295</v>
      </c>
      <c r="H30" s="16" t="s">
        <v>317</v>
      </c>
      <c r="I30" s="19">
        <v>44205</v>
      </c>
      <c r="J30" s="19">
        <v>44271</v>
      </c>
      <c r="K30" s="18">
        <v>1</v>
      </c>
      <c r="L30" s="18">
        <v>66</v>
      </c>
      <c r="M30" s="17">
        <v>4.8600000000000003</v>
      </c>
      <c r="N30" s="20">
        <v>10.692</v>
      </c>
    </row>
    <row r="31" spans="2:14" s="1" customFormat="1" ht="19.2" customHeight="1" x14ac:dyDescent="0.3">
      <c r="B31" s="15" t="s">
        <v>313</v>
      </c>
      <c r="C31" s="16" t="s">
        <v>316</v>
      </c>
      <c r="D31" s="15" t="s">
        <v>313</v>
      </c>
      <c r="E31" s="17">
        <v>0.2</v>
      </c>
      <c r="F31" s="18">
        <v>2</v>
      </c>
      <c r="G31" s="16" t="s">
        <v>296</v>
      </c>
      <c r="H31" s="16" t="s">
        <v>317</v>
      </c>
      <c r="I31" s="19">
        <v>44368</v>
      </c>
      <c r="J31" s="19">
        <v>44374</v>
      </c>
      <c r="K31" s="18">
        <v>3</v>
      </c>
      <c r="L31" s="18">
        <v>6</v>
      </c>
      <c r="M31" s="17">
        <v>7.86</v>
      </c>
      <c r="N31" s="20">
        <v>1.5720000000000001</v>
      </c>
    </row>
    <row r="32" spans="2:14" s="1" customFormat="1" ht="19.2" customHeight="1" x14ac:dyDescent="0.3">
      <c r="B32" s="15" t="s">
        <v>313</v>
      </c>
      <c r="C32" s="16" t="s">
        <v>316</v>
      </c>
      <c r="D32" s="15" t="s">
        <v>313</v>
      </c>
      <c r="E32" s="17">
        <v>0.56666666666666698</v>
      </c>
      <c r="F32" s="18">
        <v>2</v>
      </c>
      <c r="G32" s="16" t="s">
        <v>296</v>
      </c>
      <c r="H32" s="16" t="s">
        <v>317</v>
      </c>
      <c r="I32" s="19">
        <v>44368</v>
      </c>
      <c r="J32" s="19">
        <v>44385</v>
      </c>
      <c r="K32" s="18">
        <v>4</v>
      </c>
      <c r="L32" s="18">
        <v>17</v>
      </c>
      <c r="M32" s="17">
        <v>8.98</v>
      </c>
      <c r="N32" s="20">
        <v>5.0886666666666702</v>
      </c>
    </row>
    <row r="33" spans="2:14" s="1" customFormat="1" ht="19.2" customHeight="1" x14ac:dyDescent="0.3">
      <c r="B33" s="15" t="s">
        <v>313</v>
      </c>
      <c r="C33" s="16" t="s">
        <v>316</v>
      </c>
      <c r="D33" s="15" t="s">
        <v>313</v>
      </c>
      <c r="E33" s="17">
        <v>1.5333333333333301</v>
      </c>
      <c r="F33" s="18">
        <v>3</v>
      </c>
      <c r="G33" s="16" t="s">
        <v>295</v>
      </c>
      <c r="H33" s="16" t="s">
        <v>317</v>
      </c>
      <c r="I33" s="19">
        <v>44412</v>
      </c>
      <c r="J33" s="19">
        <v>44458</v>
      </c>
      <c r="K33" s="18">
        <v>5</v>
      </c>
      <c r="L33" s="18">
        <v>46</v>
      </c>
      <c r="M33" s="17">
        <v>10.1</v>
      </c>
      <c r="N33" s="20">
        <v>15.4866666666667</v>
      </c>
    </row>
    <row r="34" spans="2:14" s="1" customFormat="1" ht="19.2" customHeight="1" x14ac:dyDescent="0.3">
      <c r="B34" s="15" t="s">
        <v>313</v>
      </c>
      <c r="C34" s="16" t="s">
        <v>316</v>
      </c>
      <c r="D34" s="15" t="s">
        <v>313</v>
      </c>
      <c r="E34" s="17">
        <v>1.56666666666667</v>
      </c>
      <c r="F34" s="18">
        <v>2</v>
      </c>
      <c r="G34" s="16" t="s">
        <v>295</v>
      </c>
      <c r="H34" s="16" t="s">
        <v>317</v>
      </c>
      <c r="I34" s="19">
        <v>44284</v>
      </c>
      <c r="J34" s="19">
        <v>44331</v>
      </c>
      <c r="K34" s="18">
        <v>3</v>
      </c>
      <c r="L34" s="18">
        <v>47</v>
      </c>
      <c r="M34" s="17">
        <v>7.86</v>
      </c>
      <c r="N34" s="20">
        <v>12.314</v>
      </c>
    </row>
    <row r="35" spans="2:14" s="1" customFormat="1" ht="19.2" customHeight="1" x14ac:dyDescent="0.3">
      <c r="B35" s="15" t="s">
        <v>313</v>
      </c>
      <c r="C35" s="16" t="s">
        <v>316</v>
      </c>
      <c r="D35" s="15" t="s">
        <v>313</v>
      </c>
      <c r="E35" s="17">
        <v>1.9666666666666699</v>
      </c>
      <c r="F35" s="18">
        <v>1</v>
      </c>
      <c r="G35" s="16" t="s">
        <v>295</v>
      </c>
      <c r="H35" s="16" t="s">
        <v>317</v>
      </c>
      <c r="I35" s="19">
        <v>44218</v>
      </c>
      <c r="J35" s="19">
        <v>44277</v>
      </c>
      <c r="K35" s="18">
        <v>1</v>
      </c>
      <c r="L35" s="18">
        <v>59</v>
      </c>
      <c r="M35" s="17">
        <v>4.8600000000000003</v>
      </c>
      <c r="N35" s="20">
        <v>9.5579999999999998</v>
      </c>
    </row>
    <row r="36" spans="2:14" s="1" customFormat="1" ht="19.2" customHeight="1" x14ac:dyDescent="0.3">
      <c r="B36" s="15" t="s">
        <v>313</v>
      </c>
      <c r="C36" s="16" t="s">
        <v>316</v>
      </c>
      <c r="D36" s="15" t="s">
        <v>313</v>
      </c>
      <c r="E36" s="17">
        <v>1.43333333333333</v>
      </c>
      <c r="F36" s="18">
        <v>4</v>
      </c>
      <c r="G36" s="16" t="s">
        <v>295</v>
      </c>
      <c r="H36" s="16" t="s">
        <v>317</v>
      </c>
      <c r="I36" s="19">
        <v>44249</v>
      </c>
      <c r="J36" s="19">
        <v>44292</v>
      </c>
      <c r="K36" s="18">
        <v>5</v>
      </c>
      <c r="L36" s="18">
        <v>43</v>
      </c>
      <c r="M36" s="17">
        <v>10.1</v>
      </c>
      <c r="N36" s="20">
        <v>14.4766666666667</v>
      </c>
    </row>
    <row r="37" spans="2:14" s="1" customFormat="1" ht="28.8" customHeight="1" x14ac:dyDescent="0.3">
      <c r="B37" s="15" t="s">
        <v>313</v>
      </c>
      <c r="C37" s="16" t="s">
        <v>316</v>
      </c>
      <c r="D37" s="15" t="s">
        <v>313</v>
      </c>
      <c r="E37" s="17">
        <v>1</v>
      </c>
      <c r="F37" s="18">
        <v>2</v>
      </c>
      <c r="G37" s="16" t="s">
        <v>295</v>
      </c>
      <c r="H37" s="16" t="s">
        <v>317</v>
      </c>
      <c r="I37" s="19">
        <v>44409</v>
      </c>
      <c r="J37" s="19">
        <v>44439</v>
      </c>
      <c r="K37" s="18">
        <v>4</v>
      </c>
      <c r="L37" s="18">
        <v>30</v>
      </c>
      <c r="M37" s="17">
        <v>8.98</v>
      </c>
      <c r="N37" s="20">
        <v>8.98</v>
      </c>
    </row>
    <row r="38" spans="2:14" s="1" customFormat="1" ht="19.2" customHeight="1" x14ac:dyDescent="0.3">
      <c r="B38" s="15" t="s">
        <v>313</v>
      </c>
      <c r="C38" s="16" t="s">
        <v>316</v>
      </c>
      <c r="D38" s="15" t="s">
        <v>313</v>
      </c>
      <c r="E38" s="17">
        <v>2</v>
      </c>
      <c r="F38" s="18">
        <v>1</v>
      </c>
      <c r="G38" s="16" t="s">
        <v>296</v>
      </c>
      <c r="H38" s="16" t="s">
        <v>317</v>
      </c>
      <c r="I38" s="19">
        <v>44480</v>
      </c>
      <c r="J38" s="19">
        <v>44540</v>
      </c>
      <c r="K38" s="18">
        <v>2</v>
      </c>
      <c r="L38" s="18">
        <v>60</v>
      </c>
      <c r="M38" s="17">
        <v>6.74</v>
      </c>
      <c r="N38" s="20">
        <v>13.48</v>
      </c>
    </row>
    <row r="39" spans="2:14" s="1" customFormat="1" ht="19.2" customHeight="1" x14ac:dyDescent="0.3">
      <c r="B39" s="15" t="s">
        <v>313</v>
      </c>
      <c r="C39" s="16" t="s">
        <v>316</v>
      </c>
      <c r="D39" s="15" t="s">
        <v>313</v>
      </c>
      <c r="E39" s="17">
        <v>2</v>
      </c>
      <c r="F39" s="18">
        <v>1</v>
      </c>
      <c r="G39" s="16" t="s">
        <v>296</v>
      </c>
      <c r="H39" s="16" t="s">
        <v>317</v>
      </c>
      <c r="I39" s="19">
        <v>44318</v>
      </c>
      <c r="J39" s="19">
        <v>44378</v>
      </c>
      <c r="K39" s="18">
        <v>1</v>
      </c>
      <c r="L39" s="18">
        <v>60</v>
      </c>
      <c r="M39" s="17">
        <v>4.8600000000000003</v>
      </c>
      <c r="N39" s="20">
        <v>9.7200000000000006</v>
      </c>
    </row>
    <row r="40" spans="2:14" s="1" customFormat="1" ht="19.2" customHeight="1" x14ac:dyDescent="0.3">
      <c r="B40" s="15" t="s">
        <v>313</v>
      </c>
      <c r="C40" s="16" t="s">
        <v>316</v>
      </c>
      <c r="D40" s="15" t="s">
        <v>313</v>
      </c>
      <c r="E40" s="17">
        <v>1.13333333333333</v>
      </c>
      <c r="F40" s="18">
        <v>2</v>
      </c>
      <c r="G40" s="16" t="s">
        <v>295</v>
      </c>
      <c r="H40" s="16" t="s">
        <v>317</v>
      </c>
      <c r="I40" s="19">
        <v>44315</v>
      </c>
      <c r="J40" s="19">
        <v>44349</v>
      </c>
      <c r="K40" s="18">
        <v>4</v>
      </c>
      <c r="L40" s="18">
        <v>34</v>
      </c>
      <c r="M40" s="17">
        <v>8.98</v>
      </c>
      <c r="N40" s="20">
        <v>10.1773333333333</v>
      </c>
    </row>
    <row r="41" spans="2:14" s="1" customFormat="1" ht="19.2" customHeight="1" x14ac:dyDescent="0.3">
      <c r="B41" s="15" t="s">
        <v>313</v>
      </c>
      <c r="C41" s="16" t="s">
        <v>316</v>
      </c>
      <c r="D41" s="15" t="s">
        <v>313</v>
      </c>
      <c r="E41" s="17">
        <v>1.63333333333333</v>
      </c>
      <c r="F41" s="18">
        <v>1</v>
      </c>
      <c r="G41" s="16" t="s">
        <v>295</v>
      </c>
      <c r="H41" s="16" t="s">
        <v>317</v>
      </c>
      <c r="I41" s="19">
        <v>44233</v>
      </c>
      <c r="J41" s="19">
        <v>44282</v>
      </c>
      <c r="K41" s="18">
        <v>1</v>
      </c>
      <c r="L41" s="18">
        <v>49</v>
      </c>
      <c r="M41" s="17">
        <v>4.8600000000000003</v>
      </c>
      <c r="N41" s="20">
        <v>7.9379999999999997</v>
      </c>
    </row>
    <row r="42" spans="2:14" s="1" customFormat="1" ht="19.2" customHeight="1" x14ac:dyDescent="0.3">
      <c r="B42" s="15" t="s">
        <v>313</v>
      </c>
      <c r="C42" s="16" t="s">
        <v>316</v>
      </c>
      <c r="D42" s="15" t="s">
        <v>313</v>
      </c>
      <c r="E42" s="17">
        <v>1.86666666666667</v>
      </c>
      <c r="F42" s="18">
        <v>1</v>
      </c>
      <c r="G42" s="16" t="s">
        <v>295</v>
      </c>
      <c r="H42" s="16" t="s">
        <v>317</v>
      </c>
      <c r="I42" s="19">
        <v>44376</v>
      </c>
      <c r="J42" s="19">
        <v>44432</v>
      </c>
      <c r="K42" s="18">
        <v>1</v>
      </c>
      <c r="L42" s="18">
        <v>56</v>
      </c>
      <c r="M42" s="17">
        <v>4.8600000000000003</v>
      </c>
      <c r="N42" s="20">
        <v>9.0719999999999992</v>
      </c>
    </row>
    <row r="43" spans="2:14" s="1" customFormat="1" ht="19.2" customHeight="1" x14ac:dyDescent="0.3">
      <c r="B43" s="15" t="s">
        <v>313</v>
      </c>
      <c r="C43" s="16" t="s">
        <v>316</v>
      </c>
      <c r="D43" s="15" t="s">
        <v>313</v>
      </c>
      <c r="E43" s="17">
        <v>0.133333333333333</v>
      </c>
      <c r="F43" s="18">
        <v>1</v>
      </c>
      <c r="G43" s="16" t="s">
        <v>296</v>
      </c>
      <c r="H43" s="16" t="s">
        <v>317</v>
      </c>
      <c r="I43" s="19">
        <v>44372</v>
      </c>
      <c r="J43" s="19">
        <v>44376</v>
      </c>
      <c r="K43" s="18">
        <v>1</v>
      </c>
      <c r="L43" s="18">
        <v>4</v>
      </c>
      <c r="M43" s="17">
        <v>4.8600000000000003</v>
      </c>
      <c r="N43" s="20">
        <v>0.64800000000000002</v>
      </c>
    </row>
    <row r="44" spans="2:14" s="1" customFormat="1" ht="19.2" customHeight="1" x14ac:dyDescent="0.3">
      <c r="B44" s="15" t="s">
        <v>313</v>
      </c>
      <c r="C44" s="16" t="s">
        <v>316</v>
      </c>
      <c r="D44" s="15" t="s">
        <v>313</v>
      </c>
      <c r="E44" s="17">
        <v>3</v>
      </c>
      <c r="F44" s="18">
        <v>1</v>
      </c>
      <c r="G44" s="16" t="s">
        <v>295</v>
      </c>
      <c r="H44" s="16" t="s">
        <v>317</v>
      </c>
      <c r="I44" s="19">
        <v>44417</v>
      </c>
      <c r="J44" s="19">
        <v>44507</v>
      </c>
      <c r="K44" s="18">
        <v>1</v>
      </c>
      <c r="L44" s="18">
        <v>90</v>
      </c>
      <c r="M44" s="17">
        <v>4.8600000000000003</v>
      </c>
      <c r="N44" s="20">
        <v>14.58</v>
      </c>
    </row>
    <row r="45" spans="2:14" s="1" customFormat="1" ht="19.2" customHeight="1" x14ac:dyDescent="0.3">
      <c r="B45" s="15" t="s">
        <v>313</v>
      </c>
      <c r="C45" s="16" t="s">
        <v>316</v>
      </c>
      <c r="D45" s="15" t="s">
        <v>313</v>
      </c>
      <c r="E45" s="17">
        <v>1.1000000000000001</v>
      </c>
      <c r="F45" s="18">
        <v>1</v>
      </c>
      <c r="G45" s="16" t="s">
        <v>295</v>
      </c>
      <c r="H45" s="16" t="s">
        <v>317</v>
      </c>
      <c r="I45" s="19">
        <v>44254</v>
      </c>
      <c r="J45" s="19">
        <v>44287</v>
      </c>
      <c r="K45" s="18">
        <v>1</v>
      </c>
      <c r="L45" s="18">
        <v>33</v>
      </c>
      <c r="M45" s="17">
        <v>4.8600000000000003</v>
      </c>
      <c r="N45" s="20">
        <v>5.3460000000000001</v>
      </c>
    </row>
    <row r="46" spans="2:14" s="1" customFormat="1" ht="19.2" customHeight="1" x14ac:dyDescent="0.3">
      <c r="B46" s="15" t="s">
        <v>313</v>
      </c>
      <c r="C46" s="16" t="s">
        <v>316</v>
      </c>
      <c r="D46" s="15" t="s">
        <v>313</v>
      </c>
      <c r="E46" s="17">
        <v>0.63333333333333297</v>
      </c>
      <c r="F46" s="18">
        <v>3</v>
      </c>
      <c r="G46" s="16" t="s">
        <v>296</v>
      </c>
      <c r="H46" s="16" t="s">
        <v>317</v>
      </c>
      <c r="I46" s="19">
        <v>44291</v>
      </c>
      <c r="J46" s="19">
        <v>44310</v>
      </c>
      <c r="K46" s="18">
        <v>5</v>
      </c>
      <c r="L46" s="18">
        <v>19</v>
      </c>
      <c r="M46" s="17">
        <v>10.1</v>
      </c>
      <c r="N46" s="20">
        <v>6.3966666666666701</v>
      </c>
    </row>
    <row r="47" spans="2:14" s="1" customFormat="1" ht="19.2" customHeight="1" x14ac:dyDescent="0.3">
      <c r="B47" s="15" t="s">
        <v>313</v>
      </c>
      <c r="C47" s="16" t="s">
        <v>316</v>
      </c>
      <c r="D47" s="15" t="s">
        <v>313</v>
      </c>
      <c r="E47" s="17">
        <v>1.1666666666666701</v>
      </c>
      <c r="F47" s="18">
        <v>3</v>
      </c>
      <c r="G47" s="16" t="s">
        <v>295</v>
      </c>
      <c r="H47" s="16" t="s">
        <v>317</v>
      </c>
      <c r="I47" s="19">
        <v>44435</v>
      </c>
      <c r="J47" s="19">
        <v>44470</v>
      </c>
      <c r="K47" s="18">
        <v>6</v>
      </c>
      <c r="L47" s="18">
        <v>35</v>
      </c>
      <c r="M47" s="17">
        <v>11.22</v>
      </c>
      <c r="N47" s="20">
        <v>13.09</v>
      </c>
    </row>
    <row r="48" spans="2:14" s="1" customFormat="1" ht="19.2" customHeight="1" x14ac:dyDescent="0.3">
      <c r="B48" s="15" t="s">
        <v>313</v>
      </c>
      <c r="C48" s="16" t="s">
        <v>316</v>
      </c>
      <c r="D48" s="15" t="s">
        <v>313</v>
      </c>
      <c r="E48" s="17">
        <v>0.96666666666666701</v>
      </c>
      <c r="F48" s="18">
        <v>1</v>
      </c>
      <c r="G48" s="16" t="s">
        <v>296</v>
      </c>
      <c r="H48" s="16" t="s">
        <v>317</v>
      </c>
      <c r="I48" s="19">
        <v>44282</v>
      </c>
      <c r="J48" s="19">
        <v>44311</v>
      </c>
      <c r="K48" s="18">
        <v>2</v>
      </c>
      <c r="L48" s="18">
        <v>29</v>
      </c>
      <c r="M48" s="17">
        <v>6.74</v>
      </c>
      <c r="N48" s="20">
        <v>6.5153333333333299</v>
      </c>
    </row>
    <row r="49" spans="2:14" s="1" customFormat="1" ht="19.2" customHeight="1" x14ac:dyDescent="0.3">
      <c r="B49" s="15" t="s">
        <v>313</v>
      </c>
      <c r="C49" s="16" t="s">
        <v>316</v>
      </c>
      <c r="D49" s="15" t="s">
        <v>313</v>
      </c>
      <c r="E49" s="17">
        <v>1.9666666666666699</v>
      </c>
      <c r="F49" s="18">
        <v>1</v>
      </c>
      <c r="G49" s="16" t="s">
        <v>295</v>
      </c>
      <c r="H49" s="16" t="s">
        <v>317</v>
      </c>
      <c r="I49" s="19">
        <v>44308</v>
      </c>
      <c r="J49" s="19">
        <v>44367</v>
      </c>
      <c r="K49" s="18">
        <v>3</v>
      </c>
      <c r="L49" s="18">
        <v>59</v>
      </c>
      <c r="M49" s="17">
        <v>7.86</v>
      </c>
      <c r="N49" s="20">
        <v>15.458</v>
      </c>
    </row>
    <row r="50" spans="2:14" s="1" customFormat="1" ht="28.8" customHeight="1" x14ac:dyDescent="0.3">
      <c r="B50" s="15" t="s">
        <v>313</v>
      </c>
      <c r="C50" s="16" t="s">
        <v>316</v>
      </c>
      <c r="D50" s="15" t="s">
        <v>313</v>
      </c>
      <c r="E50" s="17">
        <v>1</v>
      </c>
      <c r="F50" s="18">
        <v>2</v>
      </c>
      <c r="G50" s="16" t="s">
        <v>296</v>
      </c>
      <c r="H50" s="16" t="s">
        <v>317</v>
      </c>
      <c r="I50" s="19">
        <v>44491</v>
      </c>
      <c r="J50" s="19">
        <v>44521</v>
      </c>
      <c r="K50" s="18">
        <v>3</v>
      </c>
      <c r="L50" s="18">
        <v>30</v>
      </c>
      <c r="M50" s="17">
        <v>7.86</v>
      </c>
      <c r="N50" s="20">
        <v>7.86</v>
      </c>
    </row>
    <row r="51" spans="2:14" s="1" customFormat="1" ht="28.8" customHeight="1" x14ac:dyDescent="0.3">
      <c r="B51" s="15" t="s">
        <v>313</v>
      </c>
      <c r="C51" s="16" t="s">
        <v>316</v>
      </c>
      <c r="D51" s="15" t="s">
        <v>313</v>
      </c>
      <c r="E51" s="17">
        <v>1.9666666666666699</v>
      </c>
      <c r="F51" s="18">
        <v>3</v>
      </c>
      <c r="G51" s="16" t="s">
        <v>296</v>
      </c>
      <c r="H51" s="16" t="s">
        <v>317</v>
      </c>
      <c r="I51" s="19">
        <v>44401</v>
      </c>
      <c r="J51" s="19">
        <v>44460</v>
      </c>
      <c r="K51" s="18">
        <v>4</v>
      </c>
      <c r="L51" s="18">
        <v>59</v>
      </c>
      <c r="M51" s="17">
        <v>8.98</v>
      </c>
      <c r="N51" s="20">
        <v>17.6606666666667</v>
      </c>
    </row>
    <row r="52" spans="2:14" s="1" customFormat="1" ht="19.2" customHeight="1" x14ac:dyDescent="0.3">
      <c r="B52" s="15" t="s">
        <v>313</v>
      </c>
      <c r="C52" s="16" t="s">
        <v>316</v>
      </c>
      <c r="D52" s="15" t="s">
        <v>313</v>
      </c>
      <c r="E52" s="17">
        <v>1.9666666666666699</v>
      </c>
      <c r="F52" s="18">
        <v>2</v>
      </c>
      <c r="G52" s="16" t="s">
        <v>295</v>
      </c>
      <c r="H52" s="16" t="s">
        <v>317</v>
      </c>
      <c r="I52" s="19">
        <v>44391</v>
      </c>
      <c r="J52" s="19">
        <v>44450</v>
      </c>
      <c r="K52" s="18">
        <v>5</v>
      </c>
      <c r="L52" s="18">
        <v>59</v>
      </c>
      <c r="M52" s="17">
        <v>10.1</v>
      </c>
      <c r="N52" s="20">
        <v>19.863333333333301</v>
      </c>
    </row>
    <row r="53" spans="2:14" s="1" customFormat="1" ht="19.2" customHeight="1" x14ac:dyDescent="0.3">
      <c r="B53" s="15" t="s">
        <v>313</v>
      </c>
      <c r="C53" s="16" t="s">
        <v>316</v>
      </c>
      <c r="D53" s="15" t="s">
        <v>313</v>
      </c>
      <c r="E53" s="17">
        <v>4.06666666666667</v>
      </c>
      <c r="F53" s="18">
        <v>2</v>
      </c>
      <c r="G53" s="16" t="s">
        <v>295</v>
      </c>
      <c r="H53" s="16" t="s">
        <v>317</v>
      </c>
      <c r="I53" s="19">
        <v>44302</v>
      </c>
      <c r="J53" s="19">
        <v>44424</v>
      </c>
      <c r="K53" s="18">
        <v>4</v>
      </c>
      <c r="L53" s="18">
        <v>122</v>
      </c>
      <c r="M53" s="17">
        <v>8.98</v>
      </c>
      <c r="N53" s="20">
        <v>36.518666666666697</v>
      </c>
    </row>
    <row r="54" spans="2:14" s="1" customFormat="1" ht="19.2" customHeight="1" x14ac:dyDescent="0.3">
      <c r="B54" s="15" t="s">
        <v>313</v>
      </c>
      <c r="C54" s="16" t="s">
        <v>316</v>
      </c>
      <c r="D54" s="15" t="s">
        <v>313</v>
      </c>
      <c r="E54" s="17">
        <v>0.96666666666666701</v>
      </c>
      <c r="F54" s="18">
        <v>1</v>
      </c>
      <c r="G54" s="16" t="s">
        <v>295</v>
      </c>
      <c r="H54" s="16" t="s">
        <v>317</v>
      </c>
      <c r="I54" s="19">
        <v>44472</v>
      </c>
      <c r="J54" s="19">
        <v>44501</v>
      </c>
      <c r="K54" s="18">
        <v>1</v>
      </c>
      <c r="L54" s="18">
        <v>29</v>
      </c>
      <c r="M54" s="17">
        <v>4.8600000000000003</v>
      </c>
      <c r="N54" s="20">
        <v>4.6980000000000004</v>
      </c>
    </row>
    <row r="55" spans="2:14" s="1" customFormat="1" ht="19.2" customHeight="1" x14ac:dyDescent="0.3">
      <c r="B55" s="15" t="s">
        <v>313</v>
      </c>
      <c r="C55" s="16" t="s">
        <v>316</v>
      </c>
      <c r="D55" s="15" t="s">
        <v>313</v>
      </c>
      <c r="E55" s="17">
        <v>1.4666666666666699</v>
      </c>
      <c r="F55" s="18">
        <v>1</v>
      </c>
      <c r="G55" s="16" t="s">
        <v>296</v>
      </c>
      <c r="H55" s="16" t="s">
        <v>317</v>
      </c>
      <c r="I55" s="19">
        <v>44415</v>
      </c>
      <c r="J55" s="19">
        <v>44459</v>
      </c>
      <c r="K55" s="18">
        <v>2</v>
      </c>
      <c r="L55" s="18">
        <v>44</v>
      </c>
      <c r="M55" s="17">
        <v>6.74</v>
      </c>
      <c r="N55" s="20">
        <v>9.88533333333333</v>
      </c>
    </row>
    <row r="56" spans="2:14" s="1" customFormat="1" ht="19.2" customHeight="1" x14ac:dyDescent="0.3">
      <c r="B56" s="15" t="s">
        <v>313</v>
      </c>
      <c r="C56" s="16" t="s">
        <v>316</v>
      </c>
      <c r="D56" s="15" t="s">
        <v>313</v>
      </c>
      <c r="E56" s="17">
        <v>1.0333333333333301</v>
      </c>
      <c r="F56" s="18">
        <v>1</v>
      </c>
      <c r="G56" s="16" t="s">
        <v>295</v>
      </c>
      <c r="H56" s="16" t="s">
        <v>317</v>
      </c>
      <c r="I56" s="19">
        <v>44346</v>
      </c>
      <c r="J56" s="19">
        <v>44377</v>
      </c>
      <c r="K56" s="18">
        <v>1</v>
      </c>
      <c r="L56" s="18">
        <v>31</v>
      </c>
      <c r="M56" s="17">
        <v>4.8600000000000003</v>
      </c>
      <c r="N56" s="20">
        <v>5.0220000000000002</v>
      </c>
    </row>
    <row r="57" spans="2:14" s="1" customFormat="1" ht="28.8" customHeight="1" x14ac:dyDescent="0.3">
      <c r="B57" s="15" t="s">
        <v>313</v>
      </c>
      <c r="C57" s="16" t="s">
        <v>316</v>
      </c>
      <c r="D57" s="15" t="s">
        <v>313</v>
      </c>
      <c r="E57" s="17">
        <v>2</v>
      </c>
      <c r="F57" s="18">
        <v>1</v>
      </c>
      <c r="G57" s="16" t="s">
        <v>295</v>
      </c>
      <c r="H57" s="16" t="s">
        <v>317</v>
      </c>
      <c r="I57" s="19">
        <v>44347</v>
      </c>
      <c r="J57" s="19">
        <v>44407</v>
      </c>
      <c r="K57" s="18">
        <v>1</v>
      </c>
      <c r="L57" s="18">
        <v>60</v>
      </c>
      <c r="M57" s="17">
        <v>4.8600000000000003</v>
      </c>
      <c r="N57" s="20">
        <v>9.7200000000000006</v>
      </c>
    </row>
    <row r="58" spans="2:14" s="1" customFormat="1" ht="19.2" customHeight="1" x14ac:dyDescent="0.3">
      <c r="B58" s="15" t="s">
        <v>313</v>
      </c>
      <c r="C58" s="16" t="s">
        <v>316</v>
      </c>
      <c r="D58" s="15" t="s">
        <v>313</v>
      </c>
      <c r="E58" s="17">
        <v>1.9666666666666699</v>
      </c>
      <c r="F58" s="18">
        <v>2</v>
      </c>
      <c r="G58" s="16" t="s">
        <v>295</v>
      </c>
      <c r="H58" s="16" t="s">
        <v>317</v>
      </c>
      <c r="I58" s="19">
        <v>44399</v>
      </c>
      <c r="J58" s="19">
        <v>44458</v>
      </c>
      <c r="K58" s="18">
        <v>5</v>
      </c>
      <c r="L58" s="18">
        <v>59</v>
      </c>
      <c r="M58" s="17">
        <v>10.1</v>
      </c>
      <c r="N58" s="20">
        <v>19.863333333333301</v>
      </c>
    </row>
    <row r="59" spans="2:14" s="1" customFormat="1" ht="19.2" customHeight="1" x14ac:dyDescent="0.3">
      <c r="B59" s="15" t="s">
        <v>313</v>
      </c>
      <c r="C59" s="16" t="s">
        <v>316</v>
      </c>
      <c r="D59" s="15" t="s">
        <v>313</v>
      </c>
      <c r="E59" s="17">
        <v>1.93333333333333</v>
      </c>
      <c r="F59" s="18">
        <v>3</v>
      </c>
      <c r="G59" s="16" t="s">
        <v>295</v>
      </c>
      <c r="H59" s="16" t="s">
        <v>317</v>
      </c>
      <c r="I59" s="19">
        <v>44424</v>
      </c>
      <c r="J59" s="19">
        <v>44482</v>
      </c>
      <c r="K59" s="18">
        <v>5</v>
      </c>
      <c r="L59" s="18">
        <v>58</v>
      </c>
      <c r="M59" s="17">
        <v>10.1</v>
      </c>
      <c r="N59" s="20">
        <v>19.526666666666699</v>
      </c>
    </row>
    <row r="60" spans="2:14" s="1" customFormat="1" ht="28.8" customHeight="1" x14ac:dyDescent="0.3">
      <c r="B60" s="15" t="s">
        <v>313</v>
      </c>
      <c r="C60" s="16" t="s">
        <v>316</v>
      </c>
      <c r="D60" s="15" t="s">
        <v>313</v>
      </c>
      <c r="E60" s="17">
        <v>0.133333333333333</v>
      </c>
      <c r="F60" s="18">
        <v>0</v>
      </c>
      <c r="G60" s="16" t="s">
        <v>296</v>
      </c>
      <c r="H60" s="16" t="s">
        <v>317</v>
      </c>
      <c r="I60" s="19">
        <v>44393</v>
      </c>
      <c r="J60" s="19">
        <v>44397</v>
      </c>
      <c r="K60" s="18">
        <v>6</v>
      </c>
      <c r="L60" s="18">
        <v>4</v>
      </c>
      <c r="M60" s="17">
        <v>11.22</v>
      </c>
      <c r="N60" s="20">
        <v>1.496</v>
      </c>
    </row>
    <row r="61" spans="2:14" s="1" customFormat="1" ht="19.2" customHeight="1" x14ac:dyDescent="0.3">
      <c r="B61" s="15" t="s">
        <v>313</v>
      </c>
      <c r="C61" s="16" t="s">
        <v>316</v>
      </c>
      <c r="D61" s="15" t="s">
        <v>313</v>
      </c>
      <c r="E61" s="17">
        <v>1.6666666666666701</v>
      </c>
      <c r="F61" s="18">
        <v>1</v>
      </c>
      <c r="G61" s="16" t="s">
        <v>296</v>
      </c>
      <c r="H61" s="16" t="s">
        <v>317</v>
      </c>
      <c r="I61" s="19">
        <v>44405</v>
      </c>
      <c r="J61" s="19">
        <v>44455</v>
      </c>
      <c r="K61" s="18">
        <v>2</v>
      </c>
      <c r="L61" s="18">
        <v>50</v>
      </c>
      <c r="M61" s="17">
        <v>6.74</v>
      </c>
      <c r="N61" s="20">
        <v>11.233333333333301</v>
      </c>
    </row>
    <row r="62" spans="2:14" s="1" customFormat="1" ht="19.2" customHeight="1" x14ac:dyDescent="0.3">
      <c r="B62" s="15" t="s">
        <v>313</v>
      </c>
      <c r="C62" s="16" t="s">
        <v>316</v>
      </c>
      <c r="D62" s="15" t="s">
        <v>313</v>
      </c>
      <c r="E62" s="17">
        <v>1.0333333333333301</v>
      </c>
      <c r="F62" s="18">
        <v>1</v>
      </c>
      <c r="G62" s="16" t="s">
        <v>295</v>
      </c>
      <c r="H62" s="16" t="s">
        <v>317</v>
      </c>
      <c r="I62" s="19">
        <v>44346</v>
      </c>
      <c r="J62" s="19">
        <v>44377</v>
      </c>
      <c r="K62" s="18">
        <v>2</v>
      </c>
      <c r="L62" s="18">
        <v>31</v>
      </c>
      <c r="M62" s="17">
        <v>6.74</v>
      </c>
      <c r="N62" s="20">
        <v>6.9646666666666697</v>
      </c>
    </row>
    <row r="63" spans="2:14" s="1" customFormat="1" ht="19.2" customHeight="1" x14ac:dyDescent="0.3">
      <c r="B63" s="15" t="s">
        <v>313</v>
      </c>
      <c r="C63" s="16" t="s">
        <v>316</v>
      </c>
      <c r="D63" s="15" t="s">
        <v>313</v>
      </c>
      <c r="E63" s="17">
        <v>0.16666666666666699</v>
      </c>
      <c r="F63" s="18">
        <v>2</v>
      </c>
      <c r="G63" s="16" t="s">
        <v>295</v>
      </c>
      <c r="H63" s="16" t="s">
        <v>317</v>
      </c>
      <c r="I63" s="19">
        <v>44409</v>
      </c>
      <c r="J63" s="19">
        <v>44414</v>
      </c>
      <c r="K63" s="18">
        <v>4</v>
      </c>
      <c r="L63" s="18">
        <v>5</v>
      </c>
      <c r="M63" s="17">
        <v>8.98</v>
      </c>
      <c r="N63" s="20">
        <v>1.4966666666666699</v>
      </c>
    </row>
    <row r="64" spans="2:14" s="1" customFormat="1" ht="19.2" customHeight="1" x14ac:dyDescent="0.3">
      <c r="B64" s="15" t="s">
        <v>313</v>
      </c>
      <c r="C64" s="16" t="s">
        <v>316</v>
      </c>
      <c r="D64" s="15" t="s">
        <v>313</v>
      </c>
      <c r="E64" s="17">
        <v>1.86666666666667</v>
      </c>
      <c r="F64" s="18">
        <v>1</v>
      </c>
      <c r="G64" s="16" t="s">
        <v>295</v>
      </c>
      <c r="H64" s="16" t="s">
        <v>317</v>
      </c>
      <c r="I64" s="19">
        <v>44346</v>
      </c>
      <c r="J64" s="19">
        <v>44402</v>
      </c>
      <c r="K64" s="18">
        <v>2</v>
      </c>
      <c r="L64" s="18">
        <v>56</v>
      </c>
      <c r="M64" s="17">
        <v>6.74</v>
      </c>
      <c r="N64" s="20">
        <v>12.5813333333333</v>
      </c>
    </row>
    <row r="65" spans="2:14" s="1" customFormat="1" ht="19.2" customHeight="1" x14ac:dyDescent="0.3">
      <c r="B65" s="15" t="s">
        <v>313</v>
      </c>
      <c r="C65" s="16" t="s">
        <v>316</v>
      </c>
      <c r="D65" s="15" t="s">
        <v>313</v>
      </c>
      <c r="E65" s="17">
        <v>2</v>
      </c>
      <c r="F65" s="18">
        <v>2</v>
      </c>
      <c r="G65" s="16" t="s">
        <v>295</v>
      </c>
      <c r="H65" s="16" t="s">
        <v>317</v>
      </c>
      <c r="I65" s="19">
        <v>44378</v>
      </c>
      <c r="J65" s="19">
        <v>44438</v>
      </c>
      <c r="K65" s="18">
        <v>4</v>
      </c>
      <c r="L65" s="18">
        <v>60</v>
      </c>
      <c r="M65" s="17">
        <v>8.98</v>
      </c>
      <c r="N65" s="20">
        <v>17.96</v>
      </c>
    </row>
    <row r="66" spans="2:14" s="1" customFormat="1" ht="19.2" customHeight="1" x14ac:dyDescent="0.3">
      <c r="B66" s="15" t="s">
        <v>313</v>
      </c>
      <c r="C66" s="16" t="s">
        <v>316</v>
      </c>
      <c r="D66" s="15" t="s">
        <v>313</v>
      </c>
      <c r="E66" s="17">
        <v>2</v>
      </c>
      <c r="F66" s="18">
        <v>1</v>
      </c>
      <c r="G66" s="16" t="s">
        <v>295</v>
      </c>
      <c r="H66" s="16" t="s">
        <v>317</v>
      </c>
      <c r="I66" s="19">
        <v>44458</v>
      </c>
      <c r="J66" s="19">
        <v>44518</v>
      </c>
      <c r="K66" s="18">
        <v>2</v>
      </c>
      <c r="L66" s="18">
        <v>60</v>
      </c>
      <c r="M66" s="17">
        <v>6.74</v>
      </c>
      <c r="N66" s="20">
        <v>13.48</v>
      </c>
    </row>
    <row r="67" spans="2:14" s="1" customFormat="1" ht="19.2" customHeight="1" x14ac:dyDescent="0.3">
      <c r="B67" s="15" t="s">
        <v>313</v>
      </c>
      <c r="C67" s="16" t="s">
        <v>316</v>
      </c>
      <c r="D67" s="15" t="s">
        <v>313</v>
      </c>
      <c r="E67" s="17">
        <v>0.96666666666666701</v>
      </c>
      <c r="F67" s="18">
        <v>1</v>
      </c>
      <c r="G67" s="16" t="s">
        <v>295</v>
      </c>
      <c r="H67" s="16" t="s">
        <v>317</v>
      </c>
      <c r="I67" s="19">
        <v>44459</v>
      </c>
      <c r="J67" s="19">
        <v>44488</v>
      </c>
      <c r="K67" s="18">
        <v>2</v>
      </c>
      <c r="L67" s="18">
        <v>29</v>
      </c>
      <c r="M67" s="17">
        <v>6.74</v>
      </c>
      <c r="N67" s="20">
        <v>6.5153333333333299</v>
      </c>
    </row>
    <row r="68" spans="2:14" s="1" customFormat="1" ht="19.2" customHeight="1" x14ac:dyDescent="0.3">
      <c r="B68" s="15" t="s">
        <v>313</v>
      </c>
      <c r="C68" s="16" t="s">
        <v>316</v>
      </c>
      <c r="D68" s="15" t="s">
        <v>313</v>
      </c>
      <c r="E68" s="17">
        <v>1</v>
      </c>
      <c r="F68" s="18">
        <v>2</v>
      </c>
      <c r="G68" s="16" t="s">
        <v>295</v>
      </c>
      <c r="H68" s="16" t="s">
        <v>317</v>
      </c>
      <c r="I68" s="19">
        <v>44424</v>
      </c>
      <c r="J68" s="19">
        <v>44454</v>
      </c>
      <c r="K68" s="18">
        <v>3</v>
      </c>
      <c r="L68" s="18">
        <v>30</v>
      </c>
      <c r="M68" s="17">
        <v>7.86</v>
      </c>
      <c r="N68" s="20">
        <v>7.86</v>
      </c>
    </row>
    <row r="69" spans="2:14" s="1" customFormat="1" ht="19.2" customHeight="1" x14ac:dyDescent="0.3">
      <c r="B69" s="15" t="s">
        <v>313</v>
      </c>
      <c r="C69" s="16" t="s">
        <v>316</v>
      </c>
      <c r="D69" s="15" t="s">
        <v>313</v>
      </c>
      <c r="E69" s="17">
        <v>0.96666666666666701</v>
      </c>
      <c r="F69" s="18">
        <v>1</v>
      </c>
      <c r="G69" s="16" t="s">
        <v>295</v>
      </c>
      <c r="H69" s="16" t="s">
        <v>317</v>
      </c>
      <c r="I69" s="19">
        <v>44414</v>
      </c>
      <c r="J69" s="19">
        <v>44443</v>
      </c>
      <c r="K69" s="18">
        <v>3</v>
      </c>
      <c r="L69" s="18">
        <v>29</v>
      </c>
      <c r="M69" s="17">
        <v>7.86</v>
      </c>
      <c r="N69" s="20">
        <v>7.5979999999999999</v>
      </c>
    </row>
    <row r="70" spans="2:14" s="1" customFormat="1" ht="19.2" customHeight="1" x14ac:dyDescent="0.3">
      <c r="B70" s="15" t="s">
        <v>313</v>
      </c>
      <c r="C70" s="16" t="s">
        <v>316</v>
      </c>
      <c r="D70" s="15" t="s">
        <v>313</v>
      </c>
      <c r="E70" s="17">
        <v>0.2</v>
      </c>
      <c r="F70" s="18">
        <v>2</v>
      </c>
      <c r="G70" s="16" t="s">
        <v>296</v>
      </c>
      <c r="H70" s="16" t="s">
        <v>317</v>
      </c>
      <c r="I70" s="19">
        <v>44408</v>
      </c>
      <c r="J70" s="19">
        <v>44414</v>
      </c>
      <c r="K70" s="18">
        <v>3</v>
      </c>
      <c r="L70" s="18">
        <v>6</v>
      </c>
      <c r="M70" s="17">
        <v>7.86</v>
      </c>
      <c r="N70" s="20">
        <v>1.5720000000000001</v>
      </c>
    </row>
    <row r="71" spans="2:14" s="1" customFormat="1" ht="19.2" customHeight="1" x14ac:dyDescent="0.3">
      <c r="B71" s="15" t="s">
        <v>313</v>
      </c>
      <c r="C71" s="16" t="s">
        <v>316</v>
      </c>
      <c r="D71" s="15" t="s">
        <v>313</v>
      </c>
      <c r="E71" s="17">
        <v>1.9666666666666699</v>
      </c>
      <c r="F71" s="18">
        <v>3</v>
      </c>
      <c r="G71" s="16" t="s">
        <v>295</v>
      </c>
      <c r="H71" s="16" t="s">
        <v>317</v>
      </c>
      <c r="I71" s="19">
        <v>44423</v>
      </c>
      <c r="J71" s="19">
        <v>44482</v>
      </c>
      <c r="K71" s="18">
        <v>5</v>
      </c>
      <c r="L71" s="18">
        <v>59</v>
      </c>
      <c r="M71" s="17">
        <v>10.1</v>
      </c>
      <c r="N71" s="20">
        <v>19.863333333333301</v>
      </c>
    </row>
    <row r="72" spans="2:14" s="1" customFormat="1" ht="28.8" customHeight="1" x14ac:dyDescent="0.3">
      <c r="B72" s="15" t="s">
        <v>313</v>
      </c>
      <c r="C72" s="16" t="s">
        <v>316</v>
      </c>
      <c r="D72" s="15" t="s">
        <v>313</v>
      </c>
      <c r="E72" s="17">
        <v>2.5333333333333301</v>
      </c>
      <c r="F72" s="18">
        <v>2</v>
      </c>
      <c r="G72" s="16" t="s">
        <v>295</v>
      </c>
      <c r="H72" s="16" t="s">
        <v>317</v>
      </c>
      <c r="I72" s="19">
        <v>44433</v>
      </c>
      <c r="J72" s="19">
        <v>44509</v>
      </c>
      <c r="K72" s="18">
        <v>4</v>
      </c>
      <c r="L72" s="18">
        <v>76</v>
      </c>
      <c r="M72" s="17">
        <v>8.98</v>
      </c>
      <c r="N72" s="20">
        <v>22.749333333333301</v>
      </c>
    </row>
    <row r="73" spans="2:14" s="1" customFormat="1" ht="19.2" customHeight="1" x14ac:dyDescent="0.3">
      <c r="B73" s="15" t="s">
        <v>313</v>
      </c>
      <c r="C73" s="16" t="s">
        <v>316</v>
      </c>
      <c r="D73" s="15" t="s">
        <v>313</v>
      </c>
      <c r="E73" s="17">
        <v>0.43333333333333302</v>
      </c>
      <c r="F73" s="18">
        <v>0</v>
      </c>
      <c r="G73" s="16" t="s">
        <v>296</v>
      </c>
      <c r="H73" s="16" t="s">
        <v>317</v>
      </c>
      <c r="I73" s="19">
        <v>44451</v>
      </c>
      <c r="J73" s="19">
        <v>44464</v>
      </c>
      <c r="K73" s="18">
        <v>2</v>
      </c>
      <c r="L73" s="18">
        <v>13</v>
      </c>
      <c r="M73" s="17">
        <v>6.74</v>
      </c>
      <c r="N73" s="20">
        <v>2.9206666666666701</v>
      </c>
    </row>
    <row r="74" spans="2:14" s="1" customFormat="1" ht="19.2" customHeight="1" x14ac:dyDescent="0.3">
      <c r="B74" s="15" t="s">
        <v>313</v>
      </c>
      <c r="C74" s="16" t="s">
        <v>316</v>
      </c>
      <c r="D74" s="15" t="s">
        <v>313</v>
      </c>
      <c r="E74" s="17">
        <v>0.233333333333333</v>
      </c>
      <c r="F74" s="18">
        <v>0</v>
      </c>
      <c r="G74" s="16" t="s">
        <v>296</v>
      </c>
      <c r="H74" s="16" t="s">
        <v>317</v>
      </c>
      <c r="I74" s="19">
        <v>44393</v>
      </c>
      <c r="J74" s="19">
        <v>44400</v>
      </c>
      <c r="K74" s="18">
        <v>1</v>
      </c>
      <c r="L74" s="18">
        <v>7</v>
      </c>
      <c r="M74" s="17">
        <v>4.8600000000000003</v>
      </c>
      <c r="N74" s="20">
        <v>1.1339999999999999</v>
      </c>
    </row>
    <row r="75" spans="2:14" s="1" customFormat="1" ht="28.8" customHeight="1" x14ac:dyDescent="0.3">
      <c r="B75" s="15" t="s">
        <v>313</v>
      </c>
      <c r="C75" s="16" t="s">
        <v>316</v>
      </c>
      <c r="D75" s="15" t="s">
        <v>313</v>
      </c>
      <c r="E75" s="17">
        <v>0.46666666666666701</v>
      </c>
      <c r="F75" s="18">
        <v>1</v>
      </c>
      <c r="G75" s="16" t="s">
        <v>295</v>
      </c>
      <c r="H75" s="16" t="s">
        <v>317</v>
      </c>
      <c r="I75" s="19">
        <v>44395</v>
      </c>
      <c r="J75" s="19">
        <v>44409</v>
      </c>
      <c r="K75" s="18">
        <v>2</v>
      </c>
      <c r="L75" s="18">
        <v>14</v>
      </c>
      <c r="M75" s="17">
        <v>6.74</v>
      </c>
      <c r="N75" s="20">
        <v>3.1453333333333302</v>
      </c>
    </row>
    <row r="76" spans="2:14" s="1" customFormat="1" ht="19.2" customHeight="1" x14ac:dyDescent="0.3">
      <c r="B76" s="15" t="s">
        <v>313</v>
      </c>
      <c r="C76" s="16" t="s">
        <v>316</v>
      </c>
      <c r="D76" s="15" t="s">
        <v>313</v>
      </c>
      <c r="E76" s="17">
        <v>0.43333333333333302</v>
      </c>
      <c r="F76" s="18">
        <v>1</v>
      </c>
      <c r="G76" s="16" t="s">
        <v>295</v>
      </c>
      <c r="H76" s="16" t="s">
        <v>317</v>
      </c>
      <c r="I76" s="19">
        <v>44440</v>
      </c>
      <c r="J76" s="19">
        <v>44453</v>
      </c>
      <c r="K76" s="18">
        <v>2</v>
      </c>
      <c r="L76" s="18">
        <v>13</v>
      </c>
      <c r="M76" s="17">
        <v>6.74</v>
      </c>
      <c r="N76" s="20">
        <v>2.9206666666666701</v>
      </c>
    </row>
    <row r="77" spans="2:14" s="1" customFormat="1" ht="19.2" customHeight="1" x14ac:dyDescent="0.3">
      <c r="B77" s="15" t="s">
        <v>313</v>
      </c>
      <c r="C77" s="16" t="s">
        <v>316</v>
      </c>
      <c r="D77" s="15" t="s">
        <v>313</v>
      </c>
      <c r="E77" s="17">
        <v>1.3333333333333299</v>
      </c>
      <c r="F77" s="18">
        <v>0</v>
      </c>
      <c r="G77" s="16" t="s">
        <v>296</v>
      </c>
      <c r="H77" s="16" t="s">
        <v>317</v>
      </c>
      <c r="I77" s="19">
        <v>44395</v>
      </c>
      <c r="J77" s="19">
        <v>44435</v>
      </c>
      <c r="K77" s="18">
        <v>1</v>
      </c>
      <c r="L77" s="18">
        <v>40</v>
      </c>
      <c r="M77" s="17">
        <v>4.8600000000000003</v>
      </c>
      <c r="N77" s="20">
        <v>6.48</v>
      </c>
    </row>
    <row r="78" spans="2:14" s="1" customFormat="1" ht="28.8" customHeight="1" x14ac:dyDescent="0.3">
      <c r="B78" s="15" t="s">
        <v>313</v>
      </c>
      <c r="C78" s="16" t="s">
        <v>316</v>
      </c>
      <c r="D78" s="15" t="s">
        <v>313</v>
      </c>
      <c r="E78" s="17">
        <v>0.3</v>
      </c>
      <c r="F78" s="18">
        <v>0</v>
      </c>
      <c r="G78" s="16" t="s">
        <v>296</v>
      </c>
      <c r="H78" s="16" t="s">
        <v>317</v>
      </c>
      <c r="I78" s="19">
        <v>44434</v>
      </c>
      <c r="J78" s="19">
        <v>44443</v>
      </c>
      <c r="K78" s="18">
        <v>2</v>
      </c>
      <c r="L78" s="18">
        <v>9</v>
      </c>
      <c r="M78" s="17">
        <v>6.74</v>
      </c>
      <c r="N78" s="20">
        <v>2.0219999999999998</v>
      </c>
    </row>
    <row r="79" spans="2:14" s="1" customFormat="1" ht="19.2" customHeight="1" x14ac:dyDescent="0.3">
      <c r="B79" s="15" t="s">
        <v>313</v>
      </c>
      <c r="C79" s="16" t="s">
        <v>316</v>
      </c>
      <c r="D79" s="15" t="s">
        <v>313</v>
      </c>
      <c r="E79" s="17">
        <v>1.4666666666666699</v>
      </c>
      <c r="F79" s="18">
        <v>1</v>
      </c>
      <c r="G79" s="16" t="s">
        <v>295</v>
      </c>
      <c r="H79" s="16" t="s">
        <v>317</v>
      </c>
      <c r="I79" s="19">
        <v>44437</v>
      </c>
      <c r="J79" s="19">
        <v>44481</v>
      </c>
      <c r="K79" s="18">
        <v>1</v>
      </c>
      <c r="L79" s="18">
        <v>44</v>
      </c>
      <c r="M79" s="17">
        <v>4.8600000000000003</v>
      </c>
      <c r="N79" s="20">
        <v>7.1280000000000001</v>
      </c>
    </row>
    <row r="80" spans="2:14" s="1" customFormat="1" ht="19.2" customHeight="1" x14ac:dyDescent="0.3">
      <c r="B80" s="15" t="s">
        <v>313</v>
      </c>
      <c r="C80" s="16" t="s">
        <v>316</v>
      </c>
      <c r="D80" s="15" t="s">
        <v>313</v>
      </c>
      <c r="E80" s="17">
        <v>0.96666666666666701</v>
      </c>
      <c r="F80" s="18">
        <v>3</v>
      </c>
      <c r="G80" s="16" t="s">
        <v>295</v>
      </c>
      <c r="H80" s="16" t="s">
        <v>317</v>
      </c>
      <c r="I80" s="19">
        <v>44428</v>
      </c>
      <c r="J80" s="19">
        <v>44457</v>
      </c>
      <c r="K80" s="18">
        <v>5</v>
      </c>
      <c r="L80" s="18">
        <v>29</v>
      </c>
      <c r="M80" s="17">
        <v>10.1</v>
      </c>
      <c r="N80" s="20">
        <v>9.7633333333333301</v>
      </c>
    </row>
    <row r="81" spans="2:14" s="1" customFormat="1" ht="19.2" customHeight="1" x14ac:dyDescent="0.3">
      <c r="B81" s="15" t="s">
        <v>313</v>
      </c>
      <c r="C81" s="16" t="s">
        <v>316</v>
      </c>
      <c r="D81" s="15" t="s">
        <v>313</v>
      </c>
      <c r="E81" s="17">
        <v>0.3</v>
      </c>
      <c r="F81" s="18">
        <v>1</v>
      </c>
      <c r="G81" s="16" t="s">
        <v>296</v>
      </c>
      <c r="H81" s="16" t="s">
        <v>317</v>
      </c>
      <c r="I81" s="19">
        <v>44410</v>
      </c>
      <c r="J81" s="19">
        <v>44419</v>
      </c>
      <c r="K81" s="18">
        <v>1</v>
      </c>
      <c r="L81" s="18">
        <v>9</v>
      </c>
      <c r="M81" s="17">
        <v>4.8600000000000003</v>
      </c>
      <c r="N81" s="20">
        <v>1.458</v>
      </c>
    </row>
    <row r="82" spans="2:14" s="1" customFormat="1" ht="19.2" customHeight="1" x14ac:dyDescent="0.3">
      <c r="B82" s="15" t="s">
        <v>313</v>
      </c>
      <c r="C82" s="16" t="s">
        <v>316</v>
      </c>
      <c r="D82" s="15" t="s">
        <v>313</v>
      </c>
      <c r="E82" s="17">
        <v>1</v>
      </c>
      <c r="F82" s="18">
        <v>2</v>
      </c>
      <c r="G82" s="16" t="s">
        <v>295</v>
      </c>
      <c r="H82" s="16" t="s">
        <v>317</v>
      </c>
      <c r="I82" s="19">
        <v>44484</v>
      </c>
      <c r="J82" s="19">
        <v>44514</v>
      </c>
      <c r="K82" s="18">
        <v>3</v>
      </c>
      <c r="L82" s="18">
        <v>30</v>
      </c>
      <c r="M82" s="17">
        <v>7.86</v>
      </c>
      <c r="N82" s="20">
        <v>7.86</v>
      </c>
    </row>
    <row r="83" spans="2:14" s="1" customFormat="1" ht="28.8" customHeight="1" x14ac:dyDescent="0.3">
      <c r="B83" s="15" t="s">
        <v>313</v>
      </c>
      <c r="C83" s="16" t="s">
        <v>316</v>
      </c>
      <c r="D83" s="15" t="s">
        <v>313</v>
      </c>
      <c r="E83" s="17">
        <v>0.56666666666666698</v>
      </c>
      <c r="F83" s="18">
        <v>1</v>
      </c>
      <c r="G83" s="16" t="s">
        <v>296</v>
      </c>
      <c r="H83" s="16" t="s">
        <v>317</v>
      </c>
      <c r="I83" s="19">
        <v>44484</v>
      </c>
      <c r="J83" s="19">
        <v>44501</v>
      </c>
      <c r="K83" s="18">
        <v>3</v>
      </c>
      <c r="L83" s="18">
        <v>17</v>
      </c>
      <c r="M83" s="17">
        <v>7.86</v>
      </c>
      <c r="N83" s="20">
        <v>4.4539999999999997</v>
      </c>
    </row>
    <row r="84" spans="2:14" s="1" customFormat="1" ht="19.2" customHeight="1" x14ac:dyDescent="0.3">
      <c r="B84" s="15" t="s">
        <v>313</v>
      </c>
      <c r="C84" s="16" t="s">
        <v>316</v>
      </c>
      <c r="D84" s="15" t="s">
        <v>313</v>
      </c>
      <c r="E84" s="17">
        <v>2.1666666666666701</v>
      </c>
      <c r="F84" s="18">
        <v>1</v>
      </c>
      <c r="G84" s="16" t="s">
        <v>295</v>
      </c>
      <c r="H84" s="16" t="s">
        <v>317</v>
      </c>
      <c r="I84" s="19">
        <v>44434</v>
      </c>
      <c r="J84" s="19">
        <v>44499</v>
      </c>
      <c r="K84" s="18">
        <v>1</v>
      </c>
      <c r="L84" s="18">
        <v>65</v>
      </c>
      <c r="M84" s="17">
        <v>4.8600000000000003</v>
      </c>
      <c r="N84" s="20">
        <v>10.53</v>
      </c>
    </row>
    <row r="85" spans="2:14" s="1" customFormat="1" ht="19.2" customHeight="1" x14ac:dyDescent="0.3">
      <c r="B85" s="15" t="s">
        <v>313</v>
      </c>
      <c r="C85" s="16" t="s">
        <v>316</v>
      </c>
      <c r="D85" s="15" t="s">
        <v>313</v>
      </c>
      <c r="E85" s="17">
        <v>1</v>
      </c>
      <c r="F85" s="18">
        <v>1</v>
      </c>
      <c r="G85" s="16" t="s">
        <v>295</v>
      </c>
      <c r="H85" s="16" t="s">
        <v>317</v>
      </c>
      <c r="I85" s="19">
        <v>44479</v>
      </c>
      <c r="J85" s="19">
        <v>44509</v>
      </c>
      <c r="K85" s="18">
        <v>2</v>
      </c>
      <c r="L85" s="18">
        <v>30</v>
      </c>
      <c r="M85" s="17">
        <v>6.74</v>
      </c>
      <c r="N85" s="20">
        <v>6.74</v>
      </c>
    </row>
    <row r="86" spans="2:14" s="1" customFormat="1" ht="19.2" customHeight="1" x14ac:dyDescent="0.3">
      <c r="B86" s="15" t="s">
        <v>313</v>
      </c>
      <c r="C86" s="16" t="s">
        <v>316</v>
      </c>
      <c r="D86" s="15" t="s">
        <v>313</v>
      </c>
      <c r="E86" s="17">
        <v>1</v>
      </c>
      <c r="F86" s="18">
        <v>3</v>
      </c>
      <c r="G86" s="16" t="s">
        <v>295</v>
      </c>
      <c r="H86" s="16" t="s">
        <v>317</v>
      </c>
      <c r="I86" s="19">
        <v>44445</v>
      </c>
      <c r="J86" s="19">
        <v>44475</v>
      </c>
      <c r="K86" s="18">
        <v>6</v>
      </c>
      <c r="L86" s="18">
        <v>30</v>
      </c>
      <c r="M86" s="17">
        <v>11.22</v>
      </c>
      <c r="N86" s="20">
        <v>11.22</v>
      </c>
    </row>
    <row r="87" spans="2:14" s="1" customFormat="1" ht="19.2" customHeight="1" x14ac:dyDescent="0.3">
      <c r="B87" s="15" t="s">
        <v>313</v>
      </c>
      <c r="C87" s="16" t="s">
        <v>316</v>
      </c>
      <c r="D87" s="15" t="s">
        <v>313</v>
      </c>
      <c r="E87" s="17">
        <v>1</v>
      </c>
      <c r="F87" s="18">
        <v>1</v>
      </c>
      <c r="G87" s="16" t="s">
        <v>295</v>
      </c>
      <c r="H87" s="16" t="s">
        <v>317</v>
      </c>
      <c r="I87" s="19">
        <v>44426</v>
      </c>
      <c r="J87" s="19">
        <v>44456</v>
      </c>
      <c r="K87" s="18">
        <v>1</v>
      </c>
      <c r="L87" s="18">
        <v>30</v>
      </c>
      <c r="M87" s="17">
        <v>4.8600000000000003</v>
      </c>
      <c r="N87" s="20">
        <v>4.8600000000000003</v>
      </c>
    </row>
    <row r="88" spans="2:14" s="1" customFormat="1" ht="19.2" customHeight="1" x14ac:dyDescent="0.3">
      <c r="B88" s="15" t="s">
        <v>313</v>
      </c>
      <c r="C88" s="16" t="s">
        <v>316</v>
      </c>
      <c r="D88" s="15" t="s">
        <v>313</v>
      </c>
      <c r="E88" s="17">
        <v>0.96666666666666701</v>
      </c>
      <c r="F88" s="18">
        <v>1</v>
      </c>
      <c r="G88" s="16" t="s">
        <v>295</v>
      </c>
      <c r="H88" s="16" t="s">
        <v>317</v>
      </c>
      <c r="I88" s="19">
        <v>44467</v>
      </c>
      <c r="J88" s="19">
        <v>44496</v>
      </c>
      <c r="K88" s="18">
        <v>1</v>
      </c>
      <c r="L88" s="18">
        <v>29</v>
      </c>
      <c r="M88" s="17">
        <v>4.8600000000000003</v>
      </c>
      <c r="N88" s="20">
        <v>4.6980000000000004</v>
      </c>
    </row>
    <row r="89" spans="2:14" s="1" customFormat="1" ht="19.2" customHeight="1" x14ac:dyDescent="0.3">
      <c r="B89" s="15" t="s">
        <v>313</v>
      </c>
      <c r="C89" s="16" t="s">
        <v>316</v>
      </c>
      <c r="D89" s="15" t="s">
        <v>313</v>
      </c>
      <c r="E89" s="17">
        <v>0.4</v>
      </c>
      <c r="F89" s="18">
        <v>2</v>
      </c>
      <c r="G89" s="16" t="s">
        <v>296</v>
      </c>
      <c r="H89" s="16" t="s">
        <v>317</v>
      </c>
      <c r="I89" s="19">
        <v>44423</v>
      </c>
      <c r="J89" s="19">
        <v>44435</v>
      </c>
      <c r="K89" s="18">
        <v>4</v>
      </c>
      <c r="L89" s="18">
        <v>12</v>
      </c>
      <c r="M89" s="17">
        <v>8.98</v>
      </c>
      <c r="N89" s="20">
        <v>3.5920000000000001</v>
      </c>
    </row>
    <row r="90" spans="2:14" s="1" customFormat="1" ht="19.2" customHeight="1" x14ac:dyDescent="0.3">
      <c r="B90" s="15" t="s">
        <v>313</v>
      </c>
      <c r="C90" s="16" t="s">
        <v>316</v>
      </c>
      <c r="D90" s="15" t="s">
        <v>313</v>
      </c>
      <c r="E90" s="17">
        <v>0.86666666666666703</v>
      </c>
      <c r="F90" s="18">
        <v>1</v>
      </c>
      <c r="G90" s="16" t="s">
        <v>296</v>
      </c>
      <c r="H90" s="16" t="s">
        <v>317</v>
      </c>
      <c r="I90" s="19">
        <v>44515</v>
      </c>
      <c r="J90" s="19">
        <v>44541</v>
      </c>
      <c r="K90" s="18">
        <v>1</v>
      </c>
      <c r="L90" s="18">
        <v>26</v>
      </c>
      <c r="M90" s="17">
        <v>4.8600000000000003</v>
      </c>
      <c r="N90" s="20">
        <v>4.2119999999999997</v>
      </c>
    </row>
    <row r="91" spans="2:14" s="1" customFormat="1" ht="19.2" customHeight="1" x14ac:dyDescent="0.3">
      <c r="B91" s="15" t="s">
        <v>313</v>
      </c>
      <c r="C91" s="16" t="s">
        <v>316</v>
      </c>
      <c r="D91" s="15" t="s">
        <v>313</v>
      </c>
      <c r="E91" s="17">
        <v>0.133333333333333</v>
      </c>
      <c r="F91" s="18">
        <v>1</v>
      </c>
      <c r="G91" s="16" t="s">
        <v>296</v>
      </c>
      <c r="H91" s="16" t="s">
        <v>317</v>
      </c>
      <c r="I91" s="19">
        <v>44511</v>
      </c>
      <c r="J91" s="19">
        <v>44515</v>
      </c>
      <c r="K91" s="18">
        <v>1</v>
      </c>
      <c r="L91" s="18">
        <v>4</v>
      </c>
      <c r="M91" s="17">
        <v>4.8600000000000003</v>
      </c>
      <c r="N91" s="20">
        <v>0.64800000000000002</v>
      </c>
    </row>
    <row r="92" spans="2:14" s="1" customFormat="1" ht="28.8" customHeight="1" x14ac:dyDescent="0.3">
      <c r="B92" s="15" t="s">
        <v>313</v>
      </c>
      <c r="C92" s="16" t="s">
        <v>316</v>
      </c>
      <c r="D92" s="15" t="s">
        <v>313</v>
      </c>
      <c r="E92" s="17">
        <v>1.9666666666666699</v>
      </c>
      <c r="F92" s="18">
        <v>0</v>
      </c>
      <c r="G92" s="16" t="s">
        <v>295</v>
      </c>
      <c r="H92" s="16" t="s">
        <v>317</v>
      </c>
      <c r="I92" s="19">
        <v>44471</v>
      </c>
      <c r="J92" s="19">
        <v>44530</v>
      </c>
      <c r="K92" s="18">
        <v>2</v>
      </c>
      <c r="L92" s="18">
        <v>59</v>
      </c>
      <c r="M92" s="17">
        <v>6.74</v>
      </c>
      <c r="N92" s="20">
        <v>13.255333333333301</v>
      </c>
    </row>
    <row r="93" spans="2:14" s="1" customFormat="1" ht="19.2" customHeight="1" x14ac:dyDescent="0.3">
      <c r="B93" s="15" t="s">
        <v>313</v>
      </c>
      <c r="C93" s="16" t="s">
        <v>316</v>
      </c>
      <c r="D93" s="15" t="s">
        <v>313</v>
      </c>
      <c r="E93" s="17">
        <v>0.33333333333333298</v>
      </c>
      <c r="F93" s="18">
        <v>2</v>
      </c>
      <c r="G93" s="16" t="s">
        <v>295</v>
      </c>
      <c r="H93" s="16" t="s">
        <v>317</v>
      </c>
      <c r="I93" s="19">
        <v>44544</v>
      </c>
      <c r="J93" s="19">
        <v>44554</v>
      </c>
      <c r="K93" s="18">
        <v>4</v>
      </c>
      <c r="L93" s="18">
        <v>10</v>
      </c>
      <c r="M93" s="17">
        <v>8.98</v>
      </c>
      <c r="N93" s="20">
        <v>2.9933333333333301</v>
      </c>
    </row>
    <row r="94" spans="2:14" s="1" customFormat="1" ht="19.2" customHeight="1" x14ac:dyDescent="0.3">
      <c r="B94" s="21"/>
      <c r="C94" s="21"/>
      <c r="D94" s="22">
        <v>89</v>
      </c>
      <c r="E94" s="21"/>
      <c r="F94" s="21"/>
      <c r="G94" s="21"/>
      <c r="H94" s="21"/>
      <c r="I94" s="21"/>
      <c r="J94" s="21"/>
      <c r="K94" s="21"/>
      <c r="L94" s="21">
        <f>SUM(L5:L93)</f>
        <v>3656</v>
      </c>
      <c r="M94" s="23" t="s">
        <v>283</v>
      </c>
      <c r="N94" s="24">
        <v>856.92266666666706</v>
      </c>
    </row>
    <row r="95" spans="2:14" s="1" customFormat="1" ht="28.8" customHeight="1" x14ac:dyDescent="0.3"/>
  </sheetData>
  <mergeCells count="1">
    <mergeCell ref="B2:H2"/>
  </mergeCells>
  <pageMargins left="0.7" right="0.7" top="0.75" bottom="0.75" header="0.3" footer="0.3"/>
  <pageSetup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S48"/>
  <sheetViews>
    <sheetView workbookViewId="0">
      <selection activeCell="H5" sqref="H5"/>
    </sheetView>
  </sheetViews>
  <sheetFormatPr defaultRowHeight="13.2" x14ac:dyDescent="0.25"/>
  <cols>
    <col min="1" max="1" width="0.33203125" customWidth="1"/>
    <col min="2" max="2" width="3" customWidth="1"/>
    <col min="3" max="3" width="10.6640625" customWidth="1"/>
    <col min="4" max="4" width="10.88671875" customWidth="1"/>
    <col min="5" max="5" width="17.88671875" customWidth="1"/>
    <col min="6" max="6" width="33.33203125" customWidth="1"/>
    <col min="7" max="7" width="26.5546875" customWidth="1"/>
    <col min="8" max="8" width="51.77734375" customWidth="1"/>
    <col min="9" max="9" width="60.21875" customWidth="1"/>
    <col min="10" max="13" width="22.44140625" customWidth="1"/>
    <col min="14" max="14" width="10.5546875" customWidth="1"/>
    <col min="15" max="15" width="12" customWidth="1"/>
    <col min="16" max="16" width="13.77734375" customWidth="1"/>
    <col min="17" max="17" width="10.6640625" customWidth="1"/>
    <col min="18" max="18" width="13.21875" style="36" customWidth="1"/>
    <col min="19" max="19" width="10.6640625" style="36" customWidth="1"/>
    <col min="20" max="20" width="4.6640625" customWidth="1"/>
  </cols>
  <sheetData>
    <row r="1" spans="2:19" s="1" customFormat="1" ht="6.9" customHeight="1" x14ac:dyDescent="0.3">
      <c r="R1" s="32"/>
      <c r="S1" s="32"/>
    </row>
    <row r="2" spans="2:19" s="1" customFormat="1" ht="31.5" customHeight="1" x14ac:dyDescent="0.3">
      <c r="B2" s="40" t="s">
        <v>311</v>
      </c>
      <c r="C2" s="40"/>
      <c r="D2" s="40"/>
      <c r="E2" s="40"/>
      <c r="F2" s="40"/>
      <c r="G2" s="40"/>
      <c r="R2" s="32"/>
      <c r="S2" s="32"/>
    </row>
    <row r="3" spans="2:19" s="1" customFormat="1" ht="22.35" customHeight="1" x14ac:dyDescent="0.3">
      <c r="R3" s="32"/>
      <c r="S3" s="32"/>
    </row>
    <row r="4" spans="2:19" s="1" customFormat="1" ht="57" customHeight="1" x14ac:dyDescent="0.3">
      <c r="C4" s="25" t="s">
        <v>2</v>
      </c>
      <c r="D4" s="25" t="s">
        <v>284</v>
      </c>
      <c r="E4" s="25" t="s">
        <v>297</v>
      </c>
      <c r="F4" s="25" t="s">
        <v>1</v>
      </c>
      <c r="G4" s="25" t="s">
        <v>298</v>
      </c>
      <c r="H4" s="25" t="s">
        <v>299</v>
      </c>
      <c r="I4" s="25" t="s">
        <v>300</v>
      </c>
      <c r="J4" s="25" t="s">
        <v>301</v>
      </c>
      <c r="K4" s="25" t="s">
        <v>302</v>
      </c>
      <c r="L4" s="25" t="s">
        <v>14</v>
      </c>
      <c r="M4" s="25" t="s">
        <v>303</v>
      </c>
      <c r="N4" s="25" t="s">
        <v>304</v>
      </c>
      <c r="O4" s="25" t="s">
        <v>305</v>
      </c>
      <c r="P4" s="25" t="s">
        <v>306</v>
      </c>
      <c r="Q4" s="25" t="s">
        <v>307</v>
      </c>
      <c r="R4" s="37" t="s">
        <v>21</v>
      </c>
      <c r="S4" s="37" t="s">
        <v>308</v>
      </c>
    </row>
    <row r="5" spans="2:19" s="1" customFormat="1" ht="21.3" customHeight="1" x14ac:dyDescent="0.3">
      <c r="C5" s="26" t="s">
        <v>313</v>
      </c>
      <c r="D5" s="26" t="s">
        <v>312</v>
      </c>
      <c r="E5" s="27" t="s">
        <v>309</v>
      </c>
      <c r="F5" s="27" t="s">
        <v>314</v>
      </c>
      <c r="G5" s="28">
        <v>1</v>
      </c>
      <c r="H5" s="27" t="s">
        <v>317</v>
      </c>
      <c r="I5" s="27" t="s">
        <v>317</v>
      </c>
      <c r="J5" s="28">
        <v>0</v>
      </c>
      <c r="K5" s="28">
        <v>914.51</v>
      </c>
      <c r="L5" s="28">
        <v>647.20000000000005</v>
      </c>
      <c r="M5" s="28">
        <v>250</v>
      </c>
      <c r="N5" s="28">
        <v>0.125</v>
      </c>
      <c r="O5" s="28">
        <v>114.31375</v>
      </c>
      <c r="P5" s="28">
        <v>73983.858999999997</v>
      </c>
      <c r="Q5" s="28">
        <v>7.3983858999999999E-2</v>
      </c>
      <c r="R5" s="38">
        <v>8</v>
      </c>
      <c r="S5" s="38">
        <f>Q5*R5</f>
        <v>0.59187087199999999</v>
      </c>
    </row>
    <row r="6" spans="2:19" s="1" customFormat="1" ht="21.3" customHeight="1" x14ac:dyDescent="0.3">
      <c r="C6" s="26" t="s">
        <v>313</v>
      </c>
      <c r="D6" s="26" t="s">
        <v>312</v>
      </c>
      <c r="E6" s="27" t="s">
        <v>309</v>
      </c>
      <c r="F6" s="27" t="s">
        <v>314</v>
      </c>
      <c r="G6" s="28">
        <v>1</v>
      </c>
      <c r="H6" s="27" t="s">
        <v>317</v>
      </c>
      <c r="I6" s="27" t="s">
        <v>317</v>
      </c>
      <c r="J6" s="28">
        <v>0</v>
      </c>
      <c r="K6" s="28">
        <v>5686.67</v>
      </c>
      <c r="L6" s="28">
        <v>647.20000000000005</v>
      </c>
      <c r="M6" s="28">
        <v>250</v>
      </c>
      <c r="N6" s="28">
        <v>0.125</v>
      </c>
      <c r="O6" s="28">
        <v>710.83375000000001</v>
      </c>
      <c r="P6" s="28">
        <v>460051.603</v>
      </c>
      <c r="Q6" s="28">
        <v>0.46005160299999998</v>
      </c>
      <c r="R6" s="38">
        <v>8</v>
      </c>
      <c r="S6" s="38">
        <f t="shared" ref="S6:S46" si="0">Q6*R6</f>
        <v>3.6804128239999998</v>
      </c>
    </row>
    <row r="7" spans="2:19" s="1" customFormat="1" ht="33.6" customHeight="1" x14ac:dyDescent="0.3">
      <c r="C7" s="26" t="s">
        <v>313</v>
      </c>
      <c r="D7" s="26" t="s">
        <v>312</v>
      </c>
      <c r="E7" s="27" t="s">
        <v>309</v>
      </c>
      <c r="F7" s="27" t="s">
        <v>314</v>
      </c>
      <c r="G7" s="28">
        <v>4</v>
      </c>
      <c r="H7" s="27" t="s">
        <v>317</v>
      </c>
      <c r="I7" s="27" t="s">
        <v>317</v>
      </c>
      <c r="J7" s="28">
        <v>0</v>
      </c>
      <c r="K7" s="28">
        <v>5185.47</v>
      </c>
      <c r="L7" s="28">
        <v>647.20000000000005</v>
      </c>
      <c r="M7" s="28">
        <v>1000</v>
      </c>
      <c r="N7" s="28">
        <v>0.5</v>
      </c>
      <c r="O7" s="28">
        <v>2592.7350000000001</v>
      </c>
      <c r="P7" s="28">
        <v>1678018.0919999999</v>
      </c>
      <c r="Q7" s="28">
        <v>1.6780180920000001</v>
      </c>
      <c r="R7" s="38">
        <v>8</v>
      </c>
      <c r="S7" s="38">
        <f t="shared" si="0"/>
        <v>13.424144736000001</v>
      </c>
    </row>
    <row r="8" spans="2:19" s="1" customFormat="1" ht="33.6" customHeight="1" x14ac:dyDescent="0.3">
      <c r="C8" s="26" t="s">
        <v>313</v>
      </c>
      <c r="D8" s="26" t="s">
        <v>312</v>
      </c>
      <c r="E8" s="27" t="s">
        <v>309</v>
      </c>
      <c r="F8" s="27" t="s">
        <v>314</v>
      </c>
      <c r="G8" s="28">
        <v>1</v>
      </c>
      <c r="H8" s="27" t="s">
        <v>317</v>
      </c>
      <c r="I8" s="27" t="s">
        <v>317</v>
      </c>
      <c r="J8" s="28">
        <v>2947.42</v>
      </c>
      <c r="K8" s="28">
        <v>2434.46</v>
      </c>
      <c r="L8" s="28">
        <v>647.20000000000005</v>
      </c>
      <c r="M8" s="28">
        <v>250</v>
      </c>
      <c r="N8" s="28">
        <v>0.125</v>
      </c>
      <c r="O8" s="28">
        <v>304.3075</v>
      </c>
      <c r="P8" s="28">
        <v>196947.81400000001</v>
      </c>
      <c r="Q8" s="28">
        <v>0.196947814</v>
      </c>
      <c r="R8" s="38">
        <v>8</v>
      </c>
      <c r="S8" s="38">
        <f t="shared" si="0"/>
        <v>1.575582512</v>
      </c>
    </row>
    <row r="9" spans="2:19" s="1" customFormat="1" ht="21.3" customHeight="1" x14ac:dyDescent="0.3">
      <c r="C9" s="26" t="s">
        <v>313</v>
      </c>
      <c r="D9" s="26" t="s">
        <v>312</v>
      </c>
      <c r="E9" s="27" t="s">
        <v>309</v>
      </c>
      <c r="F9" s="27" t="s">
        <v>314</v>
      </c>
      <c r="G9" s="28">
        <v>1</v>
      </c>
      <c r="H9" s="27" t="s">
        <v>317</v>
      </c>
      <c r="I9" s="27" t="s">
        <v>317</v>
      </c>
      <c r="J9" s="28">
        <v>2804.6</v>
      </c>
      <c r="K9" s="28">
        <v>2452.81</v>
      </c>
      <c r="L9" s="28">
        <v>647.20000000000005</v>
      </c>
      <c r="M9" s="28">
        <v>250</v>
      </c>
      <c r="N9" s="28">
        <v>0.125</v>
      </c>
      <c r="O9" s="28">
        <v>306.60124999999999</v>
      </c>
      <c r="P9" s="28">
        <v>198432.329</v>
      </c>
      <c r="Q9" s="28">
        <v>0.19843232899999999</v>
      </c>
      <c r="R9" s="38">
        <v>8</v>
      </c>
      <c r="S9" s="38">
        <f t="shared" si="0"/>
        <v>1.5874586319999999</v>
      </c>
    </row>
    <row r="10" spans="2:19" s="1" customFormat="1" ht="21.3" customHeight="1" x14ac:dyDescent="0.3">
      <c r="C10" s="26" t="s">
        <v>313</v>
      </c>
      <c r="D10" s="26" t="s">
        <v>312</v>
      </c>
      <c r="E10" s="27" t="s">
        <v>309</v>
      </c>
      <c r="F10" s="27" t="s">
        <v>314</v>
      </c>
      <c r="G10" s="28">
        <v>1</v>
      </c>
      <c r="H10" s="27" t="s">
        <v>317</v>
      </c>
      <c r="I10" s="27" t="s">
        <v>317</v>
      </c>
      <c r="J10" s="28">
        <v>0</v>
      </c>
      <c r="K10" s="28">
        <v>3237.94</v>
      </c>
      <c r="L10" s="28">
        <v>647.20000000000005</v>
      </c>
      <c r="M10" s="28">
        <v>250</v>
      </c>
      <c r="N10" s="28">
        <v>0.125</v>
      </c>
      <c r="O10" s="28">
        <v>404.74250000000001</v>
      </c>
      <c r="P10" s="28">
        <v>261949.34599999999</v>
      </c>
      <c r="Q10" s="28">
        <v>0.26194934600000003</v>
      </c>
      <c r="R10" s="38">
        <v>8</v>
      </c>
      <c r="S10" s="38">
        <f t="shared" si="0"/>
        <v>2.0955947680000002</v>
      </c>
    </row>
    <row r="11" spans="2:19" s="1" customFormat="1" ht="21.3" customHeight="1" x14ac:dyDescent="0.3">
      <c r="C11" s="26" t="s">
        <v>313</v>
      </c>
      <c r="D11" s="26" t="s">
        <v>312</v>
      </c>
      <c r="E11" s="27" t="s">
        <v>309</v>
      </c>
      <c r="F11" s="27" t="s">
        <v>314</v>
      </c>
      <c r="G11" s="28">
        <v>3</v>
      </c>
      <c r="H11" s="27" t="s">
        <v>317</v>
      </c>
      <c r="I11" s="27" t="s">
        <v>317</v>
      </c>
      <c r="J11" s="28">
        <v>0</v>
      </c>
      <c r="K11" s="28">
        <v>4361.3999999999996</v>
      </c>
      <c r="L11" s="28">
        <v>647.20000000000005</v>
      </c>
      <c r="M11" s="28">
        <v>750</v>
      </c>
      <c r="N11" s="28">
        <v>0.375</v>
      </c>
      <c r="O11" s="28">
        <v>1635.5250000000001</v>
      </c>
      <c r="P11" s="28">
        <v>1058511.78</v>
      </c>
      <c r="Q11" s="28">
        <v>1.0585117799999999</v>
      </c>
      <c r="R11" s="38">
        <v>8</v>
      </c>
      <c r="S11" s="38">
        <f t="shared" si="0"/>
        <v>8.4680942399999992</v>
      </c>
    </row>
    <row r="12" spans="2:19" s="1" customFormat="1" ht="21.3" customHeight="1" x14ac:dyDescent="0.3">
      <c r="C12" s="26" t="s">
        <v>313</v>
      </c>
      <c r="D12" s="26" t="s">
        <v>312</v>
      </c>
      <c r="E12" s="27" t="s">
        <v>309</v>
      </c>
      <c r="F12" s="27" t="s">
        <v>314</v>
      </c>
      <c r="G12" s="28">
        <v>1</v>
      </c>
      <c r="H12" s="27" t="s">
        <v>317</v>
      </c>
      <c r="I12" s="27" t="s">
        <v>317</v>
      </c>
      <c r="J12" s="28">
        <v>0</v>
      </c>
      <c r="K12" s="28">
        <v>5451.92</v>
      </c>
      <c r="L12" s="28">
        <v>647.20000000000005</v>
      </c>
      <c r="M12" s="28">
        <v>250</v>
      </c>
      <c r="N12" s="28">
        <v>0.125</v>
      </c>
      <c r="O12" s="28">
        <v>681.49</v>
      </c>
      <c r="P12" s="28">
        <v>441060.32799999998</v>
      </c>
      <c r="Q12" s="28">
        <v>0.441060328</v>
      </c>
      <c r="R12" s="38">
        <v>8</v>
      </c>
      <c r="S12" s="38">
        <f t="shared" si="0"/>
        <v>3.528482624</v>
      </c>
    </row>
    <row r="13" spans="2:19" s="1" customFormat="1" ht="21.3" customHeight="1" x14ac:dyDescent="0.3">
      <c r="C13" s="26" t="s">
        <v>313</v>
      </c>
      <c r="D13" s="26" t="s">
        <v>312</v>
      </c>
      <c r="E13" s="27" t="s">
        <v>309</v>
      </c>
      <c r="F13" s="27" t="s">
        <v>314</v>
      </c>
      <c r="G13" s="28">
        <v>2</v>
      </c>
      <c r="H13" s="27" t="s">
        <v>317</v>
      </c>
      <c r="I13" s="27" t="s">
        <v>317</v>
      </c>
      <c r="J13" s="28">
        <v>0</v>
      </c>
      <c r="K13" s="28">
        <v>5061.8</v>
      </c>
      <c r="L13" s="28">
        <v>647.20000000000005</v>
      </c>
      <c r="M13" s="28">
        <v>500</v>
      </c>
      <c r="N13" s="28">
        <v>0.25</v>
      </c>
      <c r="O13" s="28">
        <v>1265.45</v>
      </c>
      <c r="P13" s="28">
        <v>818999.24</v>
      </c>
      <c r="Q13" s="28">
        <v>0.81899924000000002</v>
      </c>
      <c r="R13" s="38">
        <v>8</v>
      </c>
      <c r="S13" s="38">
        <f t="shared" si="0"/>
        <v>6.5519939200000001</v>
      </c>
    </row>
    <row r="14" spans="2:19" s="1" customFormat="1" ht="33.6" customHeight="1" x14ac:dyDescent="0.3">
      <c r="C14" s="26" t="s">
        <v>313</v>
      </c>
      <c r="D14" s="26" t="s">
        <v>312</v>
      </c>
      <c r="E14" s="27" t="s">
        <v>309</v>
      </c>
      <c r="F14" s="27" t="s">
        <v>314</v>
      </c>
      <c r="G14" s="28">
        <v>1</v>
      </c>
      <c r="H14" s="27" t="s">
        <v>317</v>
      </c>
      <c r="I14" s="27" t="s">
        <v>317</v>
      </c>
      <c r="J14" s="28">
        <v>0</v>
      </c>
      <c r="K14" s="28">
        <v>5325.38</v>
      </c>
      <c r="L14" s="28">
        <v>647.20000000000005</v>
      </c>
      <c r="M14" s="28">
        <v>250</v>
      </c>
      <c r="N14" s="28">
        <v>0.125</v>
      </c>
      <c r="O14" s="28">
        <v>665.67250000000001</v>
      </c>
      <c r="P14" s="28">
        <v>430823.24200000003</v>
      </c>
      <c r="Q14" s="28">
        <v>0.430823242</v>
      </c>
      <c r="R14" s="38">
        <v>8</v>
      </c>
      <c r="S14" s="38">
        <f t="shared" si="0"/>
        <v>3.446585936</v>
      </c>
    </row>
    <row r="15" spans="2:19" s="1" customFormat="1" ht="21.3" customHeight="1" x14ac:dyDescent="0.3">
      <c r="C15" s="26" t="s">
        <v>313</v>
      </c>
      <c r="D15" s="26" t="s">
        <v>312</v>
      </c>
      <c r="E15" s="27" t="s">
        <v>309</v>
      </c>
      <c r="F15" s="27" t="s">
        <v>314</v>
      </c>
      <c r="G15" s="28">
        <v>3</v>
      </c>
      <c r="H15" s="27" t="s">
        <v>317</v>
      </c>
      <c r="I15" s="27" t="s">
        <v>317</v>
      </c>
      <c r="J15" s="28">
        <v>1013.55</v>
      </c>
      <c r="K15" s="28">
        <v>854.85</v>
      </c>
      <c r="L15" s="28">
        <v>647.20000000000005</v>
      </c>
      <c r="M15" s="28">
        <v>750</v>
      </c>
      <c r="N15" s="28">
        <v>0.375</v>
      </c>
      <c r="O15" s="28">
        <v>320.56875000000002</v>
      </c>
      <c r="P15" s="28">
        <v>207472.095</v>
      </c>
      <c r="Q15" s="28">
        <v>0.207472095</v>
      </c>
      <c r="R15" s="38">
        <v>8</v>
      </c>
      <c r="S15" s="38">
        <f t="shared" si="0"/>
        <v>1.65977676</v>
      </c>
    </row>
    <row r="16" spans="2:19" s="1" customFormat="1" ht="21.3" customHeight="1" x14ac:dyDescent="0.3">
      <c r="C16" s="26" t="s">
        <v>313</v>
      </c>
      <c r="D16" s="26" t="s">
        <v>312</v>
      </c>
      <c r="E16" s="27" t="s">
        <v>309</v>
      </c>
      <c r="F16" s="27" t="s">
        <v>314</v>
      </c>
      <c r="G16" s="28">
        <v>1</v>
      </c>
      <c r="H16" s="27" t="s">
        <v>317</v>
      </c>
      <c r="I16" s="27" t="s">
        <v>317</v>
      </c>
      <c r="J16" s="28">
        <v>0</v>
      </c>
      <c r="K16" s="28">
        <v>5356.4</v>
      </c>
      <c r="L16" s="28">
        <v>647.20000000000005</v>
      </c>
      <c r="M16" s="28">
        <v>250</v>
      </c>
      <c r="N16" s="28">
        <v>0.125</v>
      </c>
      <c r="O16" s="28">
        <v>669.55</v>
      </c>
      <c r="P16" s="28">
        <v>433332.76</v>
      </c>
      <c r="Q16" s="28">
        <v>0.43333275999999998</v>
      </c>
      <c r="R16" s="38">
        <v>8</v>
      </c>
      <c r="S16" s="38">
        <f t="shared" si="0"/>
        <v>3.4666620799999999</v>
      </c>
    </row>
    <row r="17" spans="3:19" s="1" customFormat="1" ht="21.3" customHeight="1" x14ac:dyDescent="0.3">
      <c r="C17" s="26" t="s">
        <v>313</v>
      </c>
      <c r="D17" s="26" t="s">
        <v>312</v>
      </c>
      <c r="E17" s="27" t="s">
        <v>309</v>
      </c>
      <c r="F17" s="27" t="s">
        <v>314</v>
      </c>
      <c r="G17" s="28">
        <v>2</v>
      </c>
      <c r="H17" s="27" t="s">
        <v>317</v>
      </c>
      <c r="I17" s="27" t="s">
        <v>317</v>
      </c>
      <c r="J17" s="28">
        <v>0</v>
      </c>
      <c r="K17" s="28">
        <v>5254.82</v>
      </c>
      <c r="L17" s="28">
        <v>647.20000000000005</v>
      </c>
      <c r="M17" s="28">
        <v>500</v>
      </c>
      <c r="N17" s="28">
        <v>0.25</v>
      </c>
      <c r="O17" s="28">
        <v>1313.7049999999999</v>
      </c>
      <c r="P17" s="28">
        <v>850229.87600000005</v>
      </c>
      <c r="Q17" s="28">
        <v>0.850229876</v>
      </c>
      <c r="R17" s="38">
        <v>8</v>
      </c>
      <c r="S17" s="38">
        <f t="shared" si="0"/>
        <v>6.801839008</v>
      </c>
    </row>
    <row r="18" spans="3:19" s="1" customFormat="1" ht="21.3" customHeight="1" x14ac:dyDescent="0.3">
      <c r="C18" s="26" t="s">
        <v>313</v>
      </c>
      <c r="D18" s="26" t="s">
        <v>312</v>
      </c>
      <c r="E18" s="27" t="s">
        <v>309</v>
      </c>
      <c r="F18" s="27" t="s">
        <v>314</v>
      </c>
      <c r="G18" s="28">
        <v>1</v>
      </c>
      <c r="H18" s="27" t="s">
        <v>317</v>
      </c>
      <c r="I18" s="27" t="s">
        <v>317</v>
      </c>
      <c r="J18" s="28">
        <v>0</v>
      </c>
      <c r="K18" s="28">
        <v>649.80999999999995</v>
      </c>
      <c r="L18" s="28">
        <v>647.20000000000005</v>
      </c>
      <c r="M18" s="28">
        <v>250</v>
      </c>
      <c r="N18" s="28">
        <v>0.125</v>
      </c>
      <c r="O18" s="28">
        <v>81.226249999999993</v>
      </c>
      <c r="P18" s="28">
        <v>52569.629000000001</v>
      </c>
      <c r="Q18" s="28">
        <v>5.2569629E-2</v>
      </c>
      <c r="R18" s="38">
        <v>8</v>
      </c>
      <c r="S18" s="38">
        <f t="shared" si="0"/>
        <v>0.420557032</v>
      </c>
    </row>
    <row r="19" spans="3:19" s="1" customFormat="1" ht="21.3" customHeight="1" x14ac:dyDescent="0.3">
      <c r="C19" s="26" t="s">
        <v>313</v>
      </c>
      <c r="D19" s="26" t="s">
        <v>312</v>
      </c>
      <c r="E19" s="27" t="s">
        <v>309</v>
      </c>
      <c r="F19" s="27" t="s">
        <v>314</v>
      </c>
      <c r="G19" s="28">
        <v>1</v>
      </c>
      <c r="H19" s="27" t="s">
        <v>317</v>
      </c>
      <c r="I19" s="27" t="s">
        <v>317</v>
      </c>
      <c r="J19" s="28">
        <v>0</v>
      </c>
      <c r="K19" s="28">
        <v>760.11</v>
      </c>
      <c r="L19" s="28">
        <v>647.20000000000005</v>
      </c>
      <c r="M19" s="28">
        <v>250</v>
      </c>
      <c r="N19" s="28">
        <v>0.125</v>
      </c>
      <c r="O19" s="28">
        <v>95.013750000000002</v>
      </c>
      <c r="P19" s="28">
        <v>61492.898999999998</v>
      </c>
      <c r="Q19" s="28">
        <v>6.1492898999999997E-2</v>
      </c>
      <c r="R19" s="38">
        <v>8</v>
      </c>
      <c r="S19" s="38">
        <f t="shared" si="0"/>
        <v>0.49194319199999997</v>
      </c>
    </row>
    <row r="20" spans="3:19" s="1" customFormat="1" ht="21.3" customHeight="1" x14ac:dyDescent="0.3">
      <c r="C20" s="26" t="s">
        <v>313</v>
      </c>
      <c r="D20" s="26" t="s">
        <v>312</v>
      </c>
      <c r="E20" s="27" t="s">
        <v>309</v>
      </c>
      <c r="F20" s="27" t="s">
        <v>314</v>
      </c>
      <c r="G20" s="28">
        <v>2</v>
      </c>
      <c r="H20" s="27" t="s">
        <v>317</v>
      </c>
      <c r="I20" s="27" t="s">
        <v>317</v>
      </c>
      <c r="J20" s="28">
        <v>0</v>
      </c>
      <c r="K20" s="28">
        <v>8527.2800000000007</v>
      </c>
      <c r="L20" s="28">
        <v>647.20000000000005</v>
      </c>
      <c r="M20" s="28">
        <v>500</v>
      </c>
      <c r="N20" s="28">
        <v>0.25</v>
      </c>
      <c r="O20" s="28">
        <v>2131.8200000000002</v>
      </c>
      <c r="P20" s="28">
        <v>1379713.9040000001</v>
      </c>
      <c r="Q20" s="28">
        <v>1.3797139039999999</v>
      </c>
      <c r="R20" s="38">
        <v>8</v>
      </c>
      <c r="S20" s="38">
        <f t="shared" si="0"/>
        <v>11.037711231999999</v>
      </c>
    </row>
    <row r="21" spans="3:19" s="1" customFormat="1" ht="21.3" customHeight="1" x14ac:dyDescent="0.3">
      <c r="C21" s="26" t="s">
        <v>313</v>
      </c>
      <c r="D21" s="26" t="s">
        <v>312</v>
      </c>
      <c r="E21" s="27" t="s">
        <v>309</v>
      </c>
      <c r="F21" s="27" t="s">
        <v>314</v>
      </c>
      <c r="G21" s="28">
        <v>1</v>
      </c>
      <c r="H21" s="27" t="s">
        <v>317</v>
      </c>
      <c r="I21" s="27" t="s">
        <v>317</v>
      </c>
      <c r="J21" s="28">
        <v>0</v>
      </c>
      <c r="K21" s="28">
        <v>5869.35</v>
      </c>
      <c r="L21" s="28">
        <v>647.20000000000005</v>
      </c>
      <c r="M21" s="28">
        <v>250</v>
      </c>
      <c r="N21" s="28">
        <v>0.125</v>
      </c>
      <c r="O21" s="28">
        <v>733.66875000000005</v>
      </c>
      <c r="P21" s="28">
        <v>474830.41499999998</v>
      </c>
      <c r="Q21" s="28">
        <v>0.47483041500000001</v>
      </c>
      <c r="R21" s="38">
        <v>8</v>
      </c>
      <c r="S21" s="38">
        <f t="shared" si="0"/>
        <v>3.79864332</v>
      </c>
    </row>
    <row r="22" spans="3:19" s="1" customFormat="1" ht="21.3" customHeight="1" x14ac:dyDescent="0.3">
      <c r="C22" s="26" t="s">
        <v>313</v>
      </c>
      <c r="D22" s="26" t="s">
        <v>312</v>
      </c>
      <c r="E22" s="27" t="s">
        <v>309</v>
      </c>
      <c r="F22" s="27" t="s">
        <v>314</v>
      </c>
      <c r="G22" s="28">
        <v>1</v>
      </c>
      <c r="H22" s="27" t="s">
        <v>317</v>
      </c>
      <c r="I22" s="27" t="s">
        <v>317</v>
      </c>
      <c r="J22" s="28">
        <v>3089.76</v>
      </c>
      <c r="K22" s="28">
        <v>2676.07</v>
      </c>
      <c r="L22" s="28">
        <v>647.20000000000005</v>
      </c>
      <c r="M22" s="28">
        <v>250</v>
      </c>
      <c r="N22" s="28">
        <v>0.125</v>
      </c>
      <c r="O22" s="28">
        <v>334.50875000000002</v>
      </c>
      <c r="P22" s="28">
        <v>216494.06299999999</v>
      </c>
      <c r="Q22" s="28">
        <v>0.21649406299999999</v>
      </c>
      <c r="R22" s="38">
        <v>8</v>
      </c>
      <c r="S22" s="38">
        <f t="shared" si="0"/>
        <v>1.7319525039999999</v>
      </c>
    </row>
    <row r="23" spans="3:19" s="1" customFormat="1" ht="21.3" customHeight="1" x14ac:dyDescent="0.3">
      <c r="C23" s="26" t="s">
        <v>313</v>
      </c>
      <c r="D23" s="26" t="s">
        <v>312</v>
      </c>
      <c r="E23" s="27" t="s">
        <v>309</v>
      </c>
      <c r="F23" s="27" t="s">
        <v>314</v>
      </c>
      <c r="G23" s="28">
        <v>1</v>
      </c>
      <c r="H23" s="27" t="s">
        <v>317</v>
      </c>
      <c r="I23" s="27" t="s">
        <v>317</v>
      </c>
      <c r="J23" s="28">
        <v>833.6</v>
      </c>
      <c r="K23" s="28">
        <v>713.4</v>
      </c>
      <c r="L23" s="28">
        <v>647.20000000000005</v>
      </c>
      <c r="M23" s="28">
        <v>250</v>
      </c>
      <c r="N23" s="28">
        <v>0.125</v>
      </c>
      <c r="O23" s="28">
        <v>89.174999999999997</v>
      </c>
      <c r="P23" s="28">
        <v>57714.06</v>
      </c>
      <c r="Q23" s="28">
        <v>5.7714059999999998E-2</v>
      </c>
      <c r="R23" s="38">
        <v>8</v>
      </c>
      <c r="S23" s="38">
        <f t="shared" si="0"/>
        <v>0.46171247999999998</v>
      </c>
    </row>
    <row r="24" spans="3:19" s="1" customFormat="1" ht="21.3" customHeight="1" x14ac:dyDescent="0.3">
      <c r="C24" s="26" t="s">
        <v>313</v>
      </c>
      <c r="D24" s="26" t="s">
        <v>312</v>
      </c>
      <c r="E24" s="27" t="s">
        <v>309</v>
      </c>
      <c r="F24" s="27" t="s">
        <v>314</v>
      </c>
      <c r="G24" s="28">
        <v>1</v>
      </c>
      <c r="H24" s="27" t="s">
        <v>317</v>
      </c>
      <c r="I24" s="27" t="s">
        <v>317</v>
      </c>
      <c r="J24" s="28">
        <v>652</v>
      </c>
      <c r="K24" s="28"/>
      <c r="L24" s="28">
        <v>647.20000000000005</v>
      </c>
      <c r="M24" s="28">
        <v>250</v>
      </c>
      <c r="N24" s="28">
        <v>0.125</v>
      </c>
      <c r="O24" s="28"/>
      <c r="P24" s="28"/>
      <c r="Q24" s="28"/>
      <c r="R24" s="38">
        <v>8</v>
      </c>
      <c r="S24" s="38">
        <f t="shared" si="0"/>
        <v>0</v>
      </c>
    </row>
    <row r="25" spans="3:19" s="1" customFormat="1" ht="21.3" customHeight="1" x14ac:dyDescent="0.3">
      <c r="C25" s="26" t="s">
        <v>313</v>
      </c>
      <c r="D25" s="26" t="s">
        <v>312</v>
      </c>
      <c r="E25" s="27" t="s">
        <v>309</v>
      </c>
      <c r="F25" s="27" t="s">
        <v>314</v>
      </c>
      <c r="G25" s="28">
        <v>1</v>
      </c>
      <c r="H25" s="27" t="s">
        <v>317</v>
      </c>
      <c r="I25" s="27" t="s">
        <v>317</v>
      </c>
      <c r="J25" s="28">
        <v>690.9</v>
      </c>
      <c r="K25" s="28">
        <v>579.9</v>
      </c>
      <c r="L25" s="28">
        <v>647.20000000000005</v>
      </c>
      <c r="M25" s="28">
        <v>250</v>
      </c>
      <c r="N25" s="28">
        <v>0.125</v>
      </c>
      <c r="O25" s="28">
        <v>72.487499999999997</v>
      </c>
      <c r="P25" s="28">
        <v>46913.91</v>
      </c>
      <c r="Q25" s="28">
        <v>4.6913910000000003E-2</v>
      </c>
      <c r="R25" s="38">
        <v>8</v>
      </c>
      <c r="S25" s="38">
        <f t="shared" si="0"/>
        <v>0.37531128000000002</v>
      </c>
    </row>
    <row r="26" spans="3:19" s="1" customFormat="1" ht="21.3" customHeight="1" x14ac:dyDescent="0.3">
      <c r="C26" s="26" t="s">
        <v>313</v>
      </c>
      <c r="D26" s="26" t="s">
        <v>312</v>
      </c>
      <c r="E26" s="27" t="s">
        <v>309</v>
      </c>
      <c r="F26" s="27" t="s">
        <v>314</v>
      </c>
      <c r="G26" s="28">
        <v>3</v>
      </c>
      <c r="H26" s="27" t="s">
        <v>317</v>
      </c>
      <c r="I26" s="27" t="s">
        <v>317</v>
      </c>
      <c r="J26" s="28">
        <v>950.23</v>
      </c>
      <c r="K26" s="28">
        <v>810.68</v>
      </c>
      <c r="L26" s="28">
        <v>647.20000000000005</v>
      </c>
      <c r="M26" s="28">
        <v>750</v>
      </c>
      <c r="N26" s="28">
        <v>0.375</v>
      </c>
      <c r="O26" s="28">
        <v>304.005</v>
      </c>
      <c r="P26" s="28">
        <v>196752.03599999999</v>
      </c>
      <c r="Q26" s="28">
        <v>0.19675203599999999</v>
      </c>
      <c r="R26" s="38">
        <v>8</v>
      </c>
      <c r="S26" s="38">
        <f t="shared" si="0"/>
        <v>1.5740162879999999</v>
      </c>
    </row>
    <row r="27" spans="3:19" s="1" customFormat="1" ht="21.3" customHeight="1" x14ac:dyDescent="0.3">
      <c r="C27" s="26" t="s">
        <v>313</v>
      </c>
      <c r="D27" s="26" t="s">
        <v>312</v>
      </c>
      <c r="E27" s="27" t="s">
        <v>309</v>
      </c>
      <c r="F27" s="27" t="s">
        <v>314</v>
      </c>
      <c r="G27" s="28">
        <v>1</v>
      </c>
      <c r="H27" s="27" t="s">
        <v>317</v>
      </c>
      <c r="I27" s="27" t="s">
        <v>317</v>
      </c>
      <c r="J27" s="28">
        <v>1466.5</v>
      </c>
      <c r="K27" s="28">
        <v>1240.27</v>
      </c>
      <c r="L27" s="28">
        <v>647.20000000000005</v>
      </c>
      <c r="M27" s="28">
        <v>250</v>
      </c>
      <c r="N27" s="28">
        <v>0.125</v>
      </c>
      <c r="O27" s="28">
        <v>155.03375</v>
      </c>
      <c r="P27" s="28">
        <v>100337.84299999999</v>
      </c>
      <c r="Q27" s="28">
        <v>0.100337843</v>
      </c>
      <c r="R27" s="38">
        <v>8</v>
      </c>
      <c r="S27" s="38">
        <f t="shared" si="0"/>
        <v>0.80270274399999997</v>
      </c>
    </row>
    <row r="28" spans="3:19" s="1" customFormat="1" ht="21.3" customHeight="1" x14ac:dyDescent="0.3">
      <c r="C28" s="26" t="s">
        <v>313</v>
      </c>
      <c r="D28" s="26" t="s">
        <v>312</v>
      </c>
      <c r="E28" s="27" t="s">
        <v>309</v>
      </c>
      <c r="F28" s="27" t="s">
        <v>314</v>
      </c>
      <c r="G28" s="28">
        <v>1</v>
      </c>
      <c r="H28" s="27" t="s">
        <v>317</v>
      </c>
      <c r="I28" s="27" t="s">
        <v>317</v>
      </c>
      <c r="J28" s="28">
        <v>1659.29</v>
      </c>
      <c r="K28" s="28">
        <v>1417.78</v>
      </c>
      <c r="L28" s="28">
        <v>647.20000000000005</v>
      </c>
      <c r="M28" s="28">
        <v>250</v>
      </c>
      <c r="N28" s="28">
        <v>0.125</v>
      </c>
      <c r="O28" s="28">
        <v>177.2225</v>
      </c>
      <c r="P28" s="28">
        <v>114698.402</v>
      </c>
      <c r="Q28" s="28">
        <v>0.114698402</v>
      </c>
      <c r="R28" s="38">
        <v>8</v>
      </c>
      <c r="S28" s="38">
        <f t="shared" si="0"/>
        <v>0.91758721600000004</v>
      </c>
    </row>
    <row r="29" spans="3:19" s="1" customFormat="1" ht="33.6" customHeight="1" x14ac:dyDescent="0.3">
      <c r="C29" s="26" t="s">
        <v>313</v>
      </c>
      <c r="D29" s="26" t="s">
        <v>312</v>
      </c>
      <c r="E29" s="27" t="s">
        <v>309</v>
      </c>
      <c r="F29" s="27" t="s">
        <v>314</v>
      </c>
      <c r="G29" s="28">
        <v>3</v>
      </c>
      <c r="H29" s="27" t="s">
        <v>317</v>
      </c>
      <c r="I29" s="27" t="s">
        <v>317</v>
      </c>
      <c r="J29" s="28">
        <v>0</v>
      </c>
      <c r="K29" s="28">
        <v>2928.05</v>
      </c>
      <c r="L29" s="28">
        <v>647.20000000000005</v>
      </c>
      <c r="M29" s="28">
        <v>750</v>
      </c>
      <c r="N29" s="28">
        <v>0.375</v>
      </c>
      <c r="O29" s="28">
        <v>1098.01875</v>
      </c>
      <c r="P29" s="28">
        <v>710637.73499999999</v>
      </c>
      <c r="Q29" s="28">
        <v>0.71063773500000005</v>
      </c>
      <c r="R29" s="38">
        <v>8</v>
      </c>
      <c r="S29" s="38">
        <f t="shared" si="0"/>
        <v>5.6851018800000004</v>
      </c>
    </row>
    <row r="30" spans="3:19" s="1" customFormat="1" ht="21.3" customHeight="1" x14ac:dyDescent="0.3">
      <c r="C30" s="26" t="s">
        <v>313</v>
      </c>
      <c r="D30" s="26" t="s">
        <v>312</v>
      </c>
      <c r="E30" s="27" t="s">
        <v>309</v>
      </c>
      <c r="F30" s="27" t="s">
        <v>314</v>
      </c>
      <c r="G30" s="28">
        <v>1</v>
      </c>
      <c r="H30" s="27" t="s">
        <v>317</v>
      </c>
      <c r="I30" s="27" t="s">
        <v>317</v>
      </c>
      <c r="J30" s="28">
        <v>0</v>
      </c>
      <c r="K30" s="28">
        <v>363.06</v>
      </c>
      <c r="L30" s="28">
        <v>647.20000000000005</v>
      </c>
      <c r="M30" s="28">
        <v>250</v>
      </c>
      <c r="N30" s="28">
        <v>0.125</v>
      </c>
      <c r="O30" s="28">
        <v>45.3825</v>
      </c>
      <c r="P30" s="28">
        <v>29371.554</v>
      </c>
      <c r="Q30" s="28">
        <v>2.9371554000000001E-2</v>
      </c>
      <c r="R30" s="38">
        <v>8</v>
      </c>
      <c r="S30" s="38">
        <f t="shared" si="0"/>
        <v>0.23497243200000001</v>
      </c>
    </row>
    <row r="31" spans="3:19" s="1" customFormat="1" ht="21.3" customHeight="1" x14ac:dyDescent="0.3">
      <c r="C31" s="26" t="s">
        <v>313</v>
      </c>
      <c r="D31" s="26" t="s">
        <v>312</v>
      </c>
      <c r="E31" s="27" t="s">
        <v>309</v>
      </c>
      <c r="F31" s="27" t="s">
        <v>314</v>
      </c>
      <c r="G31" s="28">
        <v>5</v>
      </c>
      <c r="H31" s="27" t="s">
        <v>317</v>
      </c>
      <c r="I31" s="27" t="s">
        <v>317</v>
      </c>
      <c r="J31" s="28">
        <v>2658.89</v>
      </c>
      <c r="K31" s="28">
        <v>2327.96</v>
      </c>
      <c r="L31" s="28">
        <v>647.20000000000005</v>
      </c>
      <c r="M31" s="28">
        <v>1250</v>
      </c>
      <c r="N31" s="28">
        <v>0.625</v>
      </c>
      <c r="O31" s="28">
        <v>1454.9749999999999</v>
      </c>
      <c r="P31" s="28">
        <v>941659.82</v>
      </c>
      <c r="Q31" s="28">
        <v>0.94165982000000004</v>
      </c>
      <c r="R31" s="38">
        <v>8</v>
      </c>
      <c r="S31" s="38">
        <f t="shared" si="0"/>
        <v>7.5332785600000003</v>
      </c>
    </row>
    <row r="32" spans="3:19" s="1" customFormat="1" ht="21.3" customHeight="1" x14ac:dyDescent="0.3">
      <c r="C32" s="26" t="s">
        <v>313</v>
      </c>
      <c r="D32" s="26" t="s">
        <v>312</v>
      </c>
      <c r="E32" s="27" t="s">
        <v>309</v>
      </c>
      <c r="F32" s="27" t="s">
        <v>314</v>
      </c>
      <c r="G32" s="28">
        <v>1</v>
      </c>
      <c r="H32" s="27" t="s">
        <v>317</v>
      </c>
      <c r="I32" s="27" t="s">
        <v>317</v>
      </c>
      <c r="J32" s="28">
        <v>0</v>
      </c>
      <c r="K32" s="28">
        <v>5307.09</v>
      </c>
      <c r="L32" s="28">
        <v>647.20000000000005</v>
      </c>
      <c r="M32" s="28">
        <v>250</v>
      </c>
      <c r="N32" s="28">
        <v>0.125</v>
      </c>
      <c r="O32" s="28">
        <v>663.38625000000002</v>
      </c>
      <c r="P32" s="28">
        <v>429343.58100000001</v>
      </c>
      <c r="Q32" s="28">
        <v>0.42934358099999997</v>
      </c>
      <c r="R32" s="38">
        <v>8</v>
      </c>
      <c r="S32" s="38">
        <f t="shared" si="0"/>
        <v>3.4347486479999998</v>
      </c>
    </row>
    <row r="33" spans="3:19" s="1" customFormat="1" ht="33.6" customHeight="1" x14ac:dyDescent="0.3">
      <c r="C33" s="26" t="s">
        <v>313</v>
      </c>
      <c r="D33" s="26" t="s">
        <v>312</v>
      </c>
      <c r="E33" s="27" t="s">
        <v>309</v>
      </c>
      <c r="F33" s="27" t="s">
        <v>314</v>
      </c>
      <c r="G33" s="28">
        <v>1</v>
      </c>
      <c r="H33" s="27" t="s">
        <v>317</v>
      </c>
      <c r="I33" s="27" t="s">
        <v>317</v>
      </c>
      <c r="J33" s="28">
        <v>0</v>
      </c>
      <c r="K33" s="28">
        <v>1077.4100000000001</v>
      </c>
      <c r="L33" s="28">
        <v>647.20000000000005</v>
      </c>
      <c r="M33" s="28">
        <v>250</v>
      </c>
      <c r="N33" s="28">
        <v>0.125</v>
      </c>
      <c r="O33" s="28">
        <v>134.67625000000001</v>
      </c>
      <c r="P33" s="28">
        <v>87162.468999999997</v>
      </c>
      <c r="Q33" s="28">
        <v>8.7162469000000006E-2</v>
      </c>
      <c r="R33" s="38">
        <v>8</v>
      </c>
      <c r="S33" s="38">
        <f t="shared" si="0"/>
        <v>0.69729975200000005</v>
      </c>
    </row>
    <row r="34" spans="3:19" s="1" customFormat="1" ht="21.3" customHeight="1" x14ac:dyDescent="0.3">
      <c r="C34" s="26" t="s">
        <v>313</v>
      </c>
      <c r="D34" s="26" t="s">
        <v>312</v>
      </c>
      <c r="E34" s="27" t="s">
        <v>309</v>
      </c>
      <c r="F34" s="27" t="s">
        <v>314</v>
      </c>
      <c r="G34" s="28">
        <v>1</v>
      </c>
      <c r="H34" s="27" t="s">
        <v>317</v>
      </c>
      <c r="I34" s="27" t="s">
        <v>317</v>
      </c>
      <c r="J34" s="28">
        <v>0</v>
      </c>
      <c r="K34" s="28">
        <v>1722.25</v>
      </c>
      <c r="L34" s="28">
        <v>647.20000000000005</v>
      </c>
      <c r="M34" s="28">
        <v>250</v>
      </c>
      <c r="N34" s="28">
        <v>0.125</v>
      </c>
      <c r="O34" s="28">
        <v>215.28125</v>
      </c>
      <c r="P34" s="28">
        <v>139330.02499999999</v>
      </c>
      <c r="Q34" s="28">
        <v>0.139330025</v>
      </c>
      <c r="R34" s="38">
        <v>8</v>
      </c>
      <c r="S34" s="38">
        <f t="shared" si="0"/>
        <v>1.1146402</v>
      </c>
    </row>
    <row r="35" spans="3:19" s="1" customFormat="1" ht="33.6" customHeight="1" x14ac:dyDescent="0.3">
      <c r="C35" s="26" t="s">
        <v>313</v>
      </c>
      <c r="D35" s="26" t="s">
        <v>312</v>
      </c>
      <c r="E35" s="27" t="s">
        <v>309</v>
      </c>
      <c r="F35" s="27" t="s">
        <v>314</v>
      </c>
      <c r="G35" s="28">
        <v>1</v>
      </c>
      <c r="H35" s="27" t="s">
        <v>317</v>
      </c>
      <c r="I35" s="27" t="s">
        <v>317</v>
      </c>
      <c r="J35" s="28">
        <v>0</v>
      </c>
      <c r="K35" s="28">
        <v>1129.8900000000001</v>
      </c>
      <c r="L35" s="28">
        <v>647.20000000000005</v>
      </c>
      <c r="M35" s="28">
        <v>250</v>
      </c>
      <c r="N35" s="28">
        <v>0.125</v>
      </c>
      <c r="O35" s="28">
        <v>141.23625000000001</v>
      </c>
      <c r="P35" s="28">
        <v>91408.100999999995</v>
      </c>
      <c r="Q35" s="28">
        <v>9.1408101000000005E-2</v>
      </c>
      <c r="R35" s="38">
        <v>8</v>
      </c>
      <c r="S35" s="38">
        <f t="shared" si="0"/>
        <v>0.73126480800000004</v>
      </c>
    </row>
    <row r="36" spans="3:19" s="1" customFormat="1" ht="21.3" customHeight="1" x14ac:dyDescent="0.3">
      <c r="C36" s="26" t="s">
        <v>313</v>
      </c>
      <c r="D36" s="26" t="s">
        <v>312</v>
      </c>
      <c r="E36" s="27" t="s">
        <v>309</v>
      </c>
      <c r="F36" s="27" t="s">
        <v>314</v>
      </c>
      <c r="G36" s="28">
        <v>2</v>
      </c>
      <c r="H36" s="27" t="s">
        <v>317</v>
      </c>
      <c r="I36" s="27" t="s">
        <v>317</v>
      </c>
      <c r="J36" s="28">
        <v>0</v>
      </c>
      <c r="K36" s="28">
        <v>2626.71</v>
      </c>
      <c r="L36" s="28">
        <v>647.20000000000005</v>
      </c>
      <c r="M36" s="28">
        <v>500</v>
      </c>
      <c r="N36" s="28">
        <v>0.25</v>
      </c>
      <c r="O36" s="28">
        <v>656.67750000000001</v>
      </c>
      <c r="P36" s="28">
        <v>425001.67800000001</v>
      </c>
      <c r="Q36" s="28">
        <v>0.42500167799999999</v>
      </c>
      <c r="R36" s="38">
        <v>8</v>
      </c>
      <c r="S36" s="38">
        <f t="shared" si="0"/>
        <v>3.400013424</v>
      </c>
    </row>
    <row r="37" spans="3:19" s="1" customFormat="1" ht="21.3" customHeight="1" x14ac:dyDescent="0.3">
      <c r="C37" s="26" t="s">
        <v>313</v>
      </c>
      <c r="D37" s="26" t="s">
        <v>312</v>
      </c>
      <c r="E37" s="27" t="s">
        <v>309</v>
      </c>
      <c r="F37" s="27" t="s">
        <v>314</v>
      </c>
      <c r="G37" s="28">
        <v>1</v>
      </c>
      <c r="H37" s="27" t="s">
        <v>317</v>
      </c>
      <c r="I37" s="27" t="s">
        <v>317</v>
      </c>
      <c r="J37" s="28"/>
      <c r="K37" s="28"/>
      <c r="L37" s="28">
        <v>647.20000000000005</v>
      </c>
      <c r="M37" s="28">
        <v>250</v>
      </c>
      <c r="N37" s="28">
        <v>0.125</v>
      </c>
      <c r="O37" s="28"/>
      <c r="P37" s="28"/>
      <c r="Q37" s="28"/>
      <c r="R37" s="38">
        <v>8</v>
      </c>
      <c r="S37" s="38">
        <f t="shared" si="0"/>
        <v>0</v>
      </c>
    </row>
    <row r="38" spans="3:19" s="1" customFormat="1" ht="21.3" customHeight="1" x14ac:dyDescent="0.3">
      <c r="C38" s="26" t="s">
        <v>313</v>
      </c>
      <c r="D38" s="26" t="s">
        <v>312</v>
      </c>
      <c r="E38" s="27" t="s">
        <v>309</v>
      </c>
      <c r="F38" s="27" t="s">
        <v>314</v>
      </c>
      <c r="G38" s="28">
        <v>3</v>
      </c>
      <c r="H38" s="27" t="s">
        <v>317</v>
      </c>
      <c r="I38" s="27" t="s">
        <v>317</v>
      </c>
      <c r="J38" s="28">
        <v>0</v>
      </c>
      <c r="K38" s="28">
        <v>4161.7</v>
      </c>
      <c r="L38" s="28">
        <v>647.20000000000005</v>
      </c>
      <c r="M38" s="28">
        <v>750</v>
      </c>
      <c r="N38" s="28">
        <v>0.375</v>
      </c>
      <c r="O38" s="28">
        <v>1560.6375</v>
      </c>
      <c r="P38" s="28">
        <v>1010044.59</v>
      </c>
      <c r="Q38" s="28">
        <v>1.0100445899999999</v>
      </c>
      <c r="R38" s="38">
        <v>8</v>
      </c>
      <c r="S38" s="38">
        <f t="shared" si="0"/>
        <v>8.0803567199999993</v>
      </c>
    </row>
    <row r="39" spans="3:19" s="1" customFormat="1" ht="33.6" customHeight="1" x14ac:dyDescent="0.3">
      <c r="C39" s="26" t="s">
        <v>313</v>
      </c>
      <c r="D39" s="26" t="s">
        <v>312</v>
      </c>
      <c r="E39" s="27" t="s">
        <v>309</v>
      </c>
      <c r="F39" s="27" t="s">
        <v>314</v>
      </c>
      <c r="G39" s="28">
        <v>3</v>
      </c>
      <c r="H39" s="27" t="s">
        <v>317</v>
      </c>
      <c r="I39" s="27" t="s">
        <v>317</v>
      </c>
      <c r="J39" s="28">
        <v>0</v>
      </c>
      <c r="K39" s="28">
        <v>527.85</v>
      </c>
      <c r="L39" s="28">
        <v>647.20000000000005</v>
      </c>
      <c r="M39" s="28">
        <v>750</v>
      </c>
      <c r="N39" s="28">
        <v>0.375</v>
      </c>
      <c r="O39" s="28">
        <v>197.94374999999999</v>
      </c>
      <c r="P39" s="28">
        <v>128109.19500000001</v>
      </c>
      <c r="Q39" s="28">
        <v>0.12810919500000001</v>
      </c>
      <c r="R39" s="38">
        <v>8</v>
      </c>
      <c r="S39" s="38">
        <f t="shared" si="0"/>
        <v>1.0248735600000001</v>
      </c>
    </row>
    <row r="40" spans="3:19" s="1" customFormat="1" ht="33.6" customHeight="1" x14ac:dyDescent="0.3">
      <c r="C40" s="26" t="s">
        <v>313</v>
      </c>
      <c r="D40" s="26" t="s">
        <v>312</v>
      </c>
      <c r="E40" s="27" t="s">
        <v>309</v>
      </c>
      <c r="F40" s="27" t="s">
        <v>314</v>
      </c>
      <c r="G40" s="28">
        <v>1</v>
      </c>
      <c r="H40" s="27" t="s">
        <v>317</v>
      </c>
      <c r="I40" s="27" t="s">
        <v>317</v>
      </c>
      <c r="J40" s="28">
        <v>0</v>
      </c>
      <c r="K40" s="28">
        <v>10557.46</v>
      </c>
      <c r="L40" s="28">
        <v>647.20000000000005</v>
      </c>
      <c r="M40" s="28">
        <v>250</v>
      </c>
      <c r="N40" s="28">
        <v>0.125</v>
      </c>
      <c r="O40" s="28">
        <v>1319.6824999999999</v>
      </c>
      <c r="P40" s="28">
        <v>854098.51399999997</v>
      </c>
      <c r="Q40" s="28">
        <v>0.85409851400000003</v>
      </c>
      <c r="R40" s="38">
        <v>8</v>
      </c>
      <c r="S40" s="38">
        <f t="shared" si="0"/>
        <v>6.8327881120000002</v>
      </c>
    </row>
    <row r="41" spans="3:19" s="1" customFormat="1" ht="21.3" customHeight="1" x14ac:dyDescent="0.3">
      <c r="C41" s="26" t="s">
        <v>313</v>
      </c>
      <c r="D41" s="26" t="s">
        <v>312</v>
      </c>
      <c r="E41" s="27" t="s">
        <v>309</v>
      </c>
      <c r="F41" s="27" t="s">
        <v>314</v>
      </c>
      <c r="G41" s="28">
        <v>1</v>
      </c>
      <c r="H41" s="27" t="s">
        <v>317</v>
      </c>
      <c r="I41" s="27" t="s">
        <v>317</v>
      </c>
      <c r="J41" s="28">
        <v>0</v>
      </c>
      <c r="K41" s="28">
        <v>352.3</v>
      </c>
      <c r="L41" s="28">
        <v>647.20000000000005</v>
      </c>
      <c r="M41" s="28">
        <v>250</v>
      </c>
      <c r="N41" s="28">
        <v>0.125</v>
      </c>
      <c r="O41" s="28">
        <v>44.037500000000001</v>
      </c>
      <c r="P41" s="28">
        <v>28501.07</v>
      </c>
      <c r="Q41" s="28">
        <v>2.850107E-2</v>
      </c>
      <c r="R41" s="38">
        <v>8</v>
      </c>
      <c r="S41" s="38">
        <f t="shared" si="0"/>
        <v>0.22800856</v>
      </c>
    </row>
    <row r="42" spans="3:19" s="1" customFormat="1" ht="21.3" customHeight="1" x14ac:dyDescent="0.3">
      <c r="C42" s="26" t="s">
        <v>313</v>
      </c>
      <c r="D42" s="26" t="s">
        <v>312</v>
      </c>
      <c r="E42" s="27" t="s">
        <v>309</v>
      </c>
      <c r="F42" s="27" t="s">
        <v>314</v>
      </c>
      <c r="G42" s="28">
        <v>1</v>
      </c>
      <c r="H42" s="27" t="s">
        <v>317</v>
      </c>
      <c r="I42" s="27" t="s">
        <v>317</v>
      </c>
      <c r="J42" s="28">
        <v>0</v>
      </c>
      <c r="K42" s="28">
        <v>1151.43</v>
      </c>
      <c r="L42" s="28">
        <v>647.20000000000005</v>
      </c>
      <c r="M42" s="28">
        <v>250</v>
      </c>
      <c r="N42" s="28">
        <v>0.125</v>
      </c>
      <c r="O42" s="28">
        <v>143.92875000000001</v>
      </c>
      <c r="P42" s="28">
        <v>93150.687000000005</v>
      </c>
      <c r="Q42" s="28">
        <v>9.3150686999999996E-2</v>
      </c>
      <c r="R42" s="38">
        <v>8</v>
      </c>
      <c r="S42" s="38">
        <f t="shared" si="0"/>
        <v>0.74520549599999997</v>
      </c>
    </row>
    <row r="43" spans="3:19" s="1" customFormat="1" ht="21.3" customHeight="1" x14ac:dyDescent="0.3">
      <c r="C43" s="26" t="s">
        <v>313</v>
      </c>
      <c r="D43" s="26" t="s">
        <v>312</v>
      </c>
      <c r="E43" s="27" t="s">
        <v>309</v>
      </c>
      <c r="F43" s="27" t="s">
        <v>314</v>
      </c>
      <c r="G43" s="28">
        <v>1</v>
      </c>
      <c r="H43" s="27" t="s">
        <v>317</v>
      </c>
      <c r="I43" s="27" t="s">
        <v>317</v>
      </c>
      <c r="J43" s="28">
        <v>0</v>
      </c>
      <c r="K43" s="28">
        <v>4326.87</v>
      </c>
      <c r="L43" s="28">
        <v>647.20000000000005</v>
      </c>
      <c r="M43" s="28">
        <v>250</v>
      </c>
      <c r="N43" s="28">
        <v>0.125</v>
      </c>
      <c r="O43" s="28">
        <v>540.85874999999999</v>
      </c>
      <c r="P43" s="28">
        <v>350043.783</v>
      </c>
      <c r="Q43" s="28">
        <v>0.350043783</v>
      </c>
      <c r="R43" s="38">
        <v>8</v>
      </c>
      <c r="S43" s="38">
        <f t="shared" si="0"/>
        <v>2.800350264</v>
      </c>
    </row>
    <row r="44" spans="3:19" s="1" customFormat="1" ht="21.3" customHeight="1" x14ac:dyDescent="0.3">
      <c r="C44" s="26" t="s">
        <v>313</v>
      </c>
      <c r="D44" s="26" t="s">
        <v>312</v>
      </c>
      <c r="E44" s="27" t="s">
        <v>309</v>
      </c>
      <c r="F44" s="27" t="s">
        <v>314</v>
      </c>
      <c r="G44" s="28">
        <v>1</v>
      </c>
      <c r="H44" s="27" t="s">
        <v>317</v>
      </c>
      <c r="I44" s="27" t="s">
        <v>317</v>
      </c>
      <c r="J44" s="28">
        <v>0</v>
      </c>
      <c r="K44" s="28">
        <v>651.16999999999996</v>
      </c>
      <c r="L44" s="28">
        <v>647.20000000000005</v>
      </c>
      <c r="M44" s="28">
        <v>250</v>
      </c>
      <c r="N44" s="28">
        <v>0.125</v>
      </c>
      <c r="O44" s="28">
        <v>81.396249999999995</v>
      </c>
      <c r="P44" s="28">
        <v>52679.652999999998</v>
      </c>
      <c r="Q44" s="28">
        <v>5.2679653E-2</v>
      </c>
      <c r="R44" s="38">
        <v>8</v>
      </c>
      <c r="S44" s="38">
        <f t="shared" si="0"/>
        <v>0.421437224</v>
      </c>
    </row>
    <row r="45" spans="3:19" s="1" customFormat="1" ht="33.6" customHeight="1" x14ac:dyDescent="0.3">
      <c r="C45" s="26" t="s">
        <v>313</v>
      </c>
      <c r="D45" s="26" t="s">
        <v>312</v>
      </c>
      <c r="E45" s="27" t="s">
        <v>309</v>
      </c>
      <c r="F45" s="27" t="s">
        <v>314</v>
      </c>
      <c r="G45" s="28">
        <v>1</v>
      </c>
      <c r="H45" s="27" t="s">
        <v>317</v>
      </c>
      <c r="I45" s="27" t="s">
        <v>317</v>
      </c>
      <c r="J45" s="28">
        <v>0</v>
      </c>
      <c r="K45" s="28">
        <v>8852.49</v>
      </c>
      <c r="L45" s="28">
        <v>647.20000000000005</v>
      </c>
      <c r="M45" s="28">
        <v>250</v>
      </c>
      <c r="N45" s="28">
        <v>0.125</v>
      </c>
      <c r="O45" s="28">
        <v>1106.56125</v>
      </c>
      <c r="P45" s="28">
        <v>716166.44099999999</v>
      </c>
      <c r="Q45" s="28">
        <v>0.71616644100000004</v>
      </c>
      <c r="R45" s="38">
        <v>8</v>
      </c>
      <c r="S45" s="38">
        <f t="shared" si="0"/>
        <v>5.7293315280000003</v>
      </c>
    </row>
    <row r="46" spans="3:19" s="1" customFormat="1" ht="33.6" customHeight="1" x14ac:dyDescent="0.3">
      <c r="C46" s="26" t="s">
        <v>313</v>
      </c>
      <c r="D46" s="26" t="s">
        <v>312</v>
      </c>
      <c r="E46" s="27" t="s">
        <v>309</v>
      </c>
      <c r="F46" s="27" t="s">
        <v>314</v>
      </c>
      <c r="G46" s="28">
        <v>1</v>
      </c>
      <c r="H46" s="27" t="s">
        <v>317</v>
      </c>
      <c r="I46" s="27" t="s">
        <v>317</v>
      </c>
      <c r="J46" s="28">
        <v>0</v>
      </c>
      <c r="K46" s="28">
        <v>9971.1</v>
      </c>
      <c r="L46" s="28">
        <v>647.20000000000005</v>
      </c>
      <c r="M46" s="28">
        <v>250</v>
      </c>
      <c r="N46" s="28">
        <v>0.125</v>
      </c>
      <c r="O46" s="28">
        <v>1246.3875</v>
      </c>
      <c r="P46" s="28">
        <v>806661.99</v>
      </c>
      <c r="Q46" s="28">
        <v>0.80666199000000005</v>
      </c>
      <c r="R46" s="38">
        <v>8</v>
      </c>
      <c r="S46" s="38">
        <f t="shared" si="0"/>
        <v>6.4532959200000004</v>
      </c>
    </row>
    <row r="47" spans="3:19" s="1" customFormat="1" ht="23.4" customHeight="1" x14ac:dyDescent="0.3">
      <c r="C47" s="29"/>
      <c r="D47" s="29"/>
      <c r="E47" s="29"/>
      <c r="F47" s="29"/>
      <c r="G47" s="29"/>
      <c r="H47" s="29"/>
      <c r="I47" s="29"/>
      <c r="J47" s="30" t="s">
        <v>283</v>
      </c>
      <c r="K47" s="31">
        <v>132857.87</v>
      </c>
      <c r="L47" s="29"/>
      <c r="M47" s="31">
        <v>16250</v>
      </c>
      <c r="N47" s="29"/>
      <c r="O47" s="29"/>
      <c r="P47" s="29"/>
      <c r="Q47" s="29"/>
      <c r="R47" s="39"/>
      <c r="S47" s="39">
        <f>SUM(S5:S46)</f>
        <v>133.63760328800004</v>
      </c>
    </row>
    <row r="48" spans="3:19" s="1" customFormat="1" ht="28.8" customHeight="1" x14ac:dyDescent="0.3">
      <c r="R48" s="32"/>
      <c r="S48" s="32"/>
    </row>
  </sheetData>
  <mergeCells count="1">
    <mergeCell ref="B2:G2"/>
  </mergeCells>
  <phoneticPr fontId="12" type="noConversion"/>
  <pageMargins left="0.7" right="0.7" top="0.75" bottom="0.75" header="0.3" footer="0.3"/>
  <pageSetup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Shipments</vt:lpstr>
      <vt:lpstr>Temp Living</vt:lpstr>
      <vt:lpstr>Final Trip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Laura May Carmack</cp:lastModifiedBy>
  <dcterms:created xsi:type="dcterms:W3CDTF">2022-02-21T20:50:43Z</dcterms:created>
  <dcterms:modified xsi:type="dcterms:W3CDTF">2022-02-22T18:43:10Z</dcterms:modified>
</cp:coreProperties>
</file>