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dch1017589.sharepoint.com/sites/Marketing2/Shared Documents/General/01_Content/Ressourcer/Excel timeseddel/"/>
    </mc:Choice>
  </mc:AlternateContent>
  <xr:revisionPtr revIDLastSave="34" documentId="8_{B5723F01-D936-4D69-A3F2-B4D94B01D437}" xr6:coauthVersionLast="45" xr6:coauthVersionMax="45" xr10:uidLastSave="{28C33EA7-0E96-484A-996C-7B0B2AE2A2A5}"/>
  <bookViews>
    <workbookView xWindow="31080" yWindow="2280" windowWidth="21600" windowHeight="11385" activeTab="1" xr2:uid="{00000000-000D-0000-FFFF-FFFF00000000}"/>
  </bookViews>
  <sheets>
    <sheet name="Project 1" sheetId="6" r:id="rId1"/>
    <sheet name="Project 2" sheetId="5" r:id="rId2"/>
  </sheets>
  <definedNames>
    <definedName name="_xlnm.Print_Area" localSheetId="0">'Project 1'!$A$1:$L$42</definedName>
    <definedName name="_xlnm.Print_Area" localSheetId="1">'Project 2'!$A$1:$L$42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6" l="1"/>
  <c r="K41" i="6"/>
  <c r="I41" i="6"/>
  <c r="K40" i="6"/>
  <c r="I40" i="6"/>
  <c r="K39" i="6"/>
  <c r="I39" i="6"/>
  <c r="K38" i="6"/>
  <c r="I38" i="6"/>
  <c r="K37" i="6"/>
  <c r="I37" i="6"/>
  <c r="K36" i="6"/>
  <c r="I36" i="6"/>
  <c r="K35" i="6"/>
  <c r="I35" i="6"/>
  <c r="K34" i="6"/>
  <c r="I34" i="6"/>
  <c r="K33" i="6"/>
  <c r="I33" i="6"/>
  <c r="K32" i="6"/>
  <c r="I32" i="6"/>
  <c r="K31" i="6"/>
  <c r="I31" i="6"/>
  <c r="K30" i="6"/>
  <c r="I30" i="6"/>
  <c r="K29" i="6"/>
  <c r="I29" i="6"/>
  <c r="K28" i="6"/>
  <c r="I28" i="6"/>
  <c r="K27" i="6"/>
  <c r="I27" i="6"/>
  <c r="K26" i="6"/>
  <c r="I26" i="6"/>
  <c r="K25" i="6"/>
  <c r="I25" i="6"/>
  <c r="K24" i="6"/>
  <c r="I24" i="6"/>
  <c r="K23" i="6"/>
  <c r="I23" i="6"/>
  <c r="K22" i="6"/>
  <c r="I22" i="6"/>
  <c r="K21" i="6"/>
  <c r="I21" i="6"/>
  <c r="K20" i="6"/>
  <c r="I20" i="6"/>
  <c r="K19" i="6"/>
  <c r="I19" i="6"/>
  <c r="K18" i="6"/>
  <c r="I18" i="6"/>
  <c r="K17" i="6"/>
  <c r="I17" i="6"/>
  <c r="K16" i="6"/>
  <c r="I16" i="6"/>
  <c r="K15" i="6"/>
  <c r="I15" i="6"/>
  <c r="I42" i="6" s="1"/>
  <c r="J42" i="5"/>
  <c r="K41" i="5"/>
  <c r="I41" i="5"/>
  <c r="K40" i="5"/>
  <c r="I40" i="5"/>
  <c r="K39" i="5"/>
  <c r="I39" i="5"/>
  <c r="K38" i="5"/>
  <c r="I38" i="5"/>
  <c r="K37" i="5"/>
  <c r="I37" i="5"/>
  <c r="K36" i="5"/>
  <c r="I36" i="5"/>
  <c r="K35" i="5"/>
  <c r="I35" i="5"/>
  <c r="K34" i="5"/>
  <c r="I34" i="5"/>
  <c r="K33" i="5"/>
  <c r="I33" i="5"/>
  <c r="K32" i="5"/>
  <c r="I32" i="5"/>
  <c r="K31" i="5"/>
  <c r="I31" i="5"/>
  <c r="K30" i="5"/>
  <c r="I30" i="5"/>
  <c r="K29" i="5"/>
  <c r="I29" i="5"/>
  <c r="K28" i="5"/>
  <c r="I28" i="5"/>
  <c r="K27" i="5"/>
  <c r="I27" i="5"/>
  <c r="K26" i="5"/>
  <c r="I26" i="5"/>
  <c r="K25" i="5"/>
  <c r="I25" i="5"/>
  <c r="K24" i="5"/>
  <c r="I24" i="5"/>
  <c r="K23" i="5"/>
  <c r="I23" i="5"/>
  <c r="K22" i="5"/>
  <c r="I22" i="5"/>
  <c r="K21" i="5"/>
  <c r="I21" i="5"/>
  <c r="K20" i="5"/>
  <c r="I20" i="5"/>
  <c r="K19" i="5"/>
  <c r="I19" i="5"/>
  <c r="K18" i="5"/>
  <c r="I18" i="5"/>
  <c r="K17" i="5"/>
  <c r="I17" i="5"/>
  <c r="K16" i="5"/>
  <c r="I16" i="5"/>
  <c r="K15" i="5"/>
  <c r="I15" i="5"/>
  <c r="K42" i="6" l="1"/>
  <c r="B11" i="6" s="1"/>
  <c r="I42" i="5"/>
  <c r="K42" i="5"/>
  <c r="B11" i="5" s="1"/>
</calcChain>
</file>

<file path=xl/sharedStrings.xml><?xml version="1.0" encoding="utf-8"?>
<sst xmlns="http://schemas.openxmlformats.org/spreadsheetml/2006/main" count="42" uniqueCount="38">
  <si>
    <t>Total</t>
  </si>
  <si>
    <t>x</t>
  </si>
  <si>
    <t>Projektnavn:</t>
  </si>
  <si>
    <t>Kontrakt:</t>
  </si>
  <si>
    <r>
      <t xml:space="preserve">Gns. kostpris   </t>
    </r>
    <r>
      <rPr>
        <sz val="9"/>
        <color theme="1"/>
        <rFont val="Calibri"/>
        <family val="2"/>
        <scheme val="minor"/>
      </rPr>
      <t xml:space="preserve"> pr. medarbejder</t>
    </r>
  </si>
  <si>
    <t>Salgspris</t>
  </si>
  <si>
    <t>Medgået tid</t>
  </si>
  <si>
    <t>Medarbejderens timepris</t>
  </si>
  <si>
    <t>Total projektværdi</t>
  </si>
  <si>
    <t>Fastpris-projekt</t>
  </si>
  <si>
    <t>Dækningsgrad:</t>
  </si>
  <si>
    <t>Dato</t>
  </si>
  <si>
    <t>Allokeret medarbejder</t>
  </si>
  <si>
    <t>Beskrivelse</t>
  </si>
  <si>
    <t>Omkostninger</t>
  </si>
  <si>
    <t>Registrerede timer</t>
  </si>
  <si>
    <t>Beskrivelse af opgaven her</t>
  </si>
  <si>
    <t>Initialer</t>
  </si>
  <si>
    <t>Skriv navnet på projektet her</t>
  </si>
  <si>
    <t>Fakturérbar værdi (medgået tid)</t>
  </si>
  <si>
    <r>
      <rPr>
        <b/>
        <sz val="11"/>
        <color theme="1"/>
        <rFont val="Calibri"/>
        <family val="2"/>
        <scheme val="minor"/>
      </rPr>
      <t xml:space="preserve">Vælg    </t>
    </r>
    <r>
      <rPr>
        <sz val="11"/>
        <color theme="1"/>
        <rFont val="Calibri"/>
        <family val="2"/>
        <scheme val="minor"/>
      </rPr>
      <t xml:space="preserve">    kontrakt (sæt x)</t>
    </r>
  </si>
  <si>
    <t xml:space="preserve">
Ange namnet på projektet här</t>
  </si>
  <si>
    <t xml:space="preserve">Projektnamn: </t>
  </si>
  <si>
    <t xml:space="preserve">
Välj avtal (bocka för)</t>
  </si>
  <si>
    <t>Avtal</t>
  </si>
  <si>
    <t>Genomsnittligt kostnadspris per medarbetare</t>
  </si>
  <si>
    <t>Försäljningspris</t>
  </si>
  <si>
    <t>Medarbetarens timpris</t>
  </si>
  <si>
    <t>Totalt projektvärde.</t>
  </si>
  <si>
    <t>Datum</t>
  </si>
  <si>
    <t>Allokerad medarbetare</t>
  </si>
  <si>
    <t>Beskrivning</t>
  </si>
  <si>
    <t>Kostnader</t>
  </si>
  <si>
    <t>Registrerad tid</t>
  </si>
  <si>
    <t>Fakturerbart värde (använd tid).</t>
  </si>
  <si>
    <t>Använd tid</t>
  </si>
  <si>
    <t>Beskriv aktiviteten här</t>
  </si>
  <si>
    <t>Täckningsgrad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</si>
</sst>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-[$€-2]\ * #,##0.00_-;\-[$€-2]\ * #,##0.00_-;_-[$€-2]\ * &quot;-&quot;??_-;_-@_-"/>
    <numFmt numFmtId="166" formatCode="_-* #,##0.00\ [$kr.-406]_-;\-* #,##0.00\ [$kr.-406]_-;_-* &quot;-&quot;??\ [$kr.-406]_-;_-@_-"/>
    <numFmt numFmtId="167" formatCode="_-* #,##0\ [$kr.-406]_-;\-* #,##0\ [$kr.-406]_-;_-* &quot;-&quot;??\ [$kr.-406]_-;_-@_-"/>
    <numFmt numFmtId="168" formatCode="[$]dd/mm/yyyy;@" x16r2:formatCode16="[$-en-DK,1]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color rgb="FF75757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E84996"/>
      <name val="Calibri"/>
      <family val="2"/>
      <scheme val="minor"/>
    </font>
    <font>
      <b/>
      <sz val="14"/>
      <color rgb="FFE84996"/>
      <name val="Calibri"/>
      <family val="2"/>
      <scheme val="minor"/>
    </font>
    <font>
      <b/>
      <sz val="16"/>
      <color rgb="FFE84996"/>
      <name val="Calibri"/>
      <family val="2"/>
      <scheme val="minor"/>
    </font>
    <font>
      <sz val="11"/>
      <color rgb="FFE8499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2C6C6"/>
        <bgColor indexed="64"/>
      </patternFill>
    </fill>
    <fill>
      <patternFill patternType="solid">
        <fgColor rgb="FFE0F5F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57575"/>
      </right>
      <top style="thin">
        <color rgb="FF757575"/>
      </top>
      <bottom style="thin">
        <color rgb="FF75757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57575"/>
      </left>
      <right/>
      <top style="thin">
        <color rgb="FF757575"/>
      </top>
      <bottom style="thin">
        <color rgb="FF75757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757575"/>
      </right>
      <top style="thin">
        <color rgb="FF757575"/>
      </top>
      <bottom/>
      <diagonal/>
    </border>
    <border>
      <left style="thin">
        <color rgb="FF757575"/>
      </left>
      <right/>
      <top style="thin">
        <color rgb="FF75757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57575"/>
      </right>
      <top style="medium">
        <color indexed="64"/>
      </top>
      <bottom style="medium">
        <color indexed="64"/>
      </bottom>
      <diagonal/>
    </border>
    <border>
      <left style="thin">
        <color rgb="FF757575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0" fontId="2" fillId="2" borderId="0" xfId="0" applyFont="1" applyFill="1" applyAlignment="1">
      <alignment vertical="center"/>
    </xf>
    <xf numFmtId="0" fontId="6" fillId="0" borderId="2" xfId="0" applyFont="1" applyFill="1" applyBorder="1" applyAlignment="1">
      <alignment vertical="top" wrapText="1"/>
    </xf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 wrapText="1"/>
    </xf>
    <xf numFmtId="0" fontId="9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6" fillId="0" borderId="7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Border="1"/>
    <xf numFmtId="165" fontId="0" fillId="2" borderId="0" xfId="0" applyNumberFormat="1" applyFill="1" applyBorder="1"/>
    <xf numFmtId="9" fontId="7" fillId="0" borderId="0" xfId="2" applyFont="1" applyFill="1" applyBorder="1" applyAlignment="1">
      <alignment horizontal="center"/>
    </xf>
    <xf numFmtId="9" fontId="0" fillId="2" borderId="0" xfId="2" applyFont="1" applyFill="1" applyBorder="1"/>
    <xf numFmtId="0" fontId="5" fillId="5" borderId="0" xfId="0" applyFont="1" applyFill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/>
    </xf>
    <xf numFmtId="0" fontId="7" fillId="5" borderId="20" xfId="0" applyFont="1" applyFill="1" applyBorder="1"/>
    <xf numFmtId="0" fontId="5" fillId="5" borderId="21" xfId="0" applyFont="1" applyFill="1" applyBorder="1" applyAlignment="1">
      <alignment vertical="top" wrapText="1"/>
    </xf>
    <xf numFmtId="0" fontId="5" fillId="5" borderId="26" xfId="0" applyFont="1" applyFill="1" applyBorder="1" applyAlignment="1">
      <alignment horizontal="center" vertical="top"/>
    </xf>
    <xf numFmtId="166" fontId="6" fillId="0" borderId="3" xfId="1" applyNumberFormat="1" applyFont="1" applyFill="1" applyBorder="1" applyAlignment="1">
      <alignment vertical="top"/>
    </xf>
    <xf numFmtId="166" fontId="6" fillId="0" borderId="18" xfId="1" applyNumberFormat="1" applyFont="1" applyFill="1" applyBorder="1" applyAlignment="1">
      <alignment vertical="top"/>
    </xf>
    <xf numFmtId="166" fontId="5" fillId="5" borderId="25" xfId="1" applyNumberFormat="1" applyFont="1" applyFill="1" applyBorder="1" applyAlignment="1">
      <alignment vertical="top"/>
    </xf>
    <xf numFmtId="166" fontId="6" fillId="0" borderId="2" xfId="0" applyNumberFormat="1" applyFont="1" applyFill="1" applyBorder="1" applyAlignment="1">
      <alignment horizontal="center" vertical="top"/>
    </xf>
    <xf numFmtId="166" fontId="6" fillId="0" borderId="8" xfId="0" applyNumberFormat="1" applyFont="1" applyFill="1" applyBorder="1" applyAlignment="1">
      <alignment horizontal="center" vertical="top"/>
    </xf>
    <xf numFmtId="166" fontId="5" fillId="5" borderId="21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7" fontId="13" fillId="2" borderId="13" xfId="0" applyNumberFormat="1" applyFont="1" applyFill="1" applyBorder="1"/>
    <xf numFmtId="167" fontId="13" fillId="2" borderId="14" xfId="0" applyNumberFormat="1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168" fontId="0" fillId="0" borderId="2" xfId="0" applyNumberFormat="1" applyBorder="1"/>
    <xf numFmtId="168" fontId="0" fillId="0" borderId="8" xfId="0" applyNumberForma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166" fontId="7" fillId="2" borderId="0" xfId="0" applyNumberFormat="1" applyFont="1" applyFill="1" applyBorder="1"/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166" fontId="13" fillId="0" borderId="9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5" fillId="5" borderId="22" xfId="0" applyFont="1" applyFill="1" applyBorder="1" applyAlignment="1">
      <alignment horizontal="center" vertical="top" wrapText="1"/>
    </xf>
    <xf numFmtId="0" fontId="5" fillId="5" borderId="23" xfId="0" applyFont="1" applyFill="1" applyBorder="1" applyAlignment="1">
      <alignment horizontal="center" vertical="top" wrapText="1"/>
    </xf>
    <xf numFmtId="0" fontId="5" fillId="5" borderId="24" xfId="0" applyFont="1" applyFill="1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84996"/>
      <color rgb="FFE0F5F5"/>
      <color rgb="FF82C6C6"/>
      <color rgb="FFFFE5F5"/>
      <color rgb="FF798F36"/>
      <color rgb="FFCA623A"/>
      <color rgb="FF5D6E92"/>
      <color rgb="FF725773"/>
      <color rgb="FFE8A68D"/>
      <color rgb="FFAEC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1.jpeg"/><Relationship Id="rId16" Type="http://schemas.openxmlformats.org/officeDocument/2006/relationships/image" Target="../media/image14.png"/><Relationship Id="rId1" Type="http://schemas.openxmlformats.org/officeDocument/2006/relationships/hyperlink" Target="http://www.timelog.com/da/?utm_campaign=Excel%20template%20-%20DK&amp;utm_source=Excel%20template&amp;utm_medium=TimeLog%20FP" TargetMode="External"/><Relationship Id="rId6" Type="http://schemas.openxmlformats.org/officeDocument/2006/relationships/image" Target="../media/image5.sv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hyperlink" Target="https://www.timelog.com/da/tidsregistrering-og-fakturering-demo/?utm_campaign=Excel%20template%20-%20DK&amp;utm_source=Excel%20spreadsheet%20.DK&amp;utm_medium=Link%20til%20annonce-landingsside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3.svg"/><Relationship Id="rId9" Type="http://schemas.openxmlformats.org/officeDocument/2006/relationships/image" Target="../media/image8.png"/><Relationship Id="rId14" Type="http://schemas.openxmlformats.org/officeDocument/2006/relationships/image" Target="../media/image13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1.jpeg"/><Relationship Id="rId16" Type="http://schemas.openxmlformats.org/officeDocument/2006/relationships/image" Target="../media/image15.png"/><Relationship Id="rId1" Type="http://schemas.openxmlformats.org/officeDocument/2006/relationships/hyperlink" Target="http://www.timelog.com/da/?utm_campaign=Excel%20template%20-%20DK&amp;utm_source=Excel%20template&amp;utm_medium=TimeLog%20FP" TargetMode="External"/><Relationship Id="rId6" Type="http://schemas.openxmlformats.org/officeDocument/2006/relationships/image" Target="../media/image5.sv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hyperlink" Target="https://www.timelog.com/sv/demo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3.svg"/><Relationship Id="rId9" Type="http://schemas.openxmlformats.org/officeDocument/2006/relationships/image" Target="../media/image8.png"/><Relationship Id="rId14" Type="http://schemas.openxmlformats.org/officeDocument/2006/relationships/image" Target="../media/image1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790573</xdr:colOff>
      <xdr:row>2</xdr:row>
      <xdr:rowOff>144419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71555B-C172-4AC3-B849-15A27965A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057398" cy="630194"/>
        </a:xfrm>
        <a:prstGeom prst="rect">
          <a:avLst/>
        </a:prstGeom>
      </xdr:spPr>
    </xdr:pic>
    <xdr:clientData/>
  </xdr:twoCellAnchor>
  <xdr:twoCellAnchor editAs="oneCell">
    <xdr:from>
      <xdr:col>9</xdr:col>
      <xdr:colOff>331258</xdr:colOff>
      <xdr:row>13</xdr:row>
      <xdr:rowOff>95250</xdr:rowOff>
    </xdr:from>
    <xdr:to>
      <xdr:col>9</xdr:col>
      <xdr:colOff>601258</xdr:colOff>
      <xdr:row>13</xdr:row>
      <xdr:rowOff>365250</xdr:rowOff>
    </xdr:to>
    <xdr:pic>
      <xdr:nvPicPr>
        <xdr:cNvPr id="3" name="Graphic 2" descr="Stopwatch">
          <a:extLst>
            <a:ext uri="{FF2B5EF4-FFF2-40B4-BE49-F238E27FC236}">
              <a16:creationId xmlns:a16="http://schemas.microsoft.com/office/drawing/2014/main" id="{C1E6C82D-4F4D-4903-BA25-57CAFA8B8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656233" y="3362325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277284</xdr:colOff>
      <xdr:row>13</xdr:row>
      <xdr:rowOff>95251</xdr:rowOff>
    </xdr:from>
    <xdr:to>
      <xdr:col>5</xdr:col>
      <xdr:colOff>552576</xdr:colOff>
      <xdr:row>13</xdr:row>
      <xdr:rowOff>365251</xdr:rowOff>
    </xdr:to>
    <xdr:pic>
      <xdr:nvPicPr>
        <xdr:cNvPr id="4" name="Graphic 3" descr="Clipboard">
          <a:extLst>
            <a:ext uri="{FF2B5EF4-FFF2-40B4-BE49-F238E27FC236}">
              <a16:creationId xmlns:a16="http://schemas.microsoft.com/office/drawing/2014/main" id="{2E61271B-D507-4D09-9815-B6B930225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201709" y="3362326"/>
          <a:ext cx="275292" cy="27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13</xdr:row>
      <xdr:rowOff>95250</xdr:rowOff>
    </xdr:from>
    <xdr:to>
      <xdr:col>8</xdr:col>
      <xdr:colOff>565275</xdr:colOff>
      <xdr:row>13</xdr:row>
      <xdr:rowOff>365250</xdr:rowOff>
    </xdr:to>
    <xdr:pic>
      <xdr:nvPicPr>
        <xdr:cNvPr id="5" name="Graphic 4" descr="Coins">
          <a:extLst>
            <a:ext uri="{FF2B5EF4-FFF2-40B4-BE49-F238E27FC236}">
              <a16:creationId xmlns:a16="http://schemas.microsoft.com/office/drawing/2014/main" id="{1CF845CD-AA22-4B63-9745-E9B518C6E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639175" y="3362325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303742</xdr:colOff>
      <xdr:row>13</xdr:row>
      <xdr:rowOff>95250</xdr:rowOff>
    </xdr:from>
    <xdr:to>
      <xdr:col>1</xdr:col>
      <xdr:colOff>573742</xdr:colOff>
      <xdr:row>13</xdr:row>
      <xdr:rowOff>365250</xdr:rowOff>
    </xdr:to>
    <xdr:pic>
      <xdr:nvPicPr>
        <xdr:cNvPr id="6" name="Graphic 5" descr="Users">
          <a:extLst>
            <a:ext uri="{FF2B5EF4-FFF2-40B4-BE49-F238E27FC236}">
              <a16:creationId xmlns:a16="http://schemas.microsoft.com/office/drawing/2014/main" id="{DA62034F-5D05-4565-ABEA-DD863D24C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580092" y="3362325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480484</xdr:colOff>
      <xdr:row>13</xdr:row>
      <xdr:rowOff>95251</xdr:rowOff>
    </xdr:from>
    <xdr:to>
      <xdr:col>0</xdr:col>
      <xdr:colOff>750484</xdr:colOff>
      <xdr:row>13</xdr:row>
      <xdr:rowOff>365251</xdr:rowOff>
    </xdr:to>
    <xdr:pic>
      <xdr:nvPicPr>
        <xdr:cNvPr id="7" name="Graphic 6" descr="Daily Calendar">
          <a:extLst>
            <a:ext uri="{FF2B5EF4-FFF2-40B4-BE49-F238E27FC236}">
              <a16:creationId xmlns:a16="http://schemas.microsoft.com/office/drawing/2014/main" id="{B4B300AE-7090-49FB-93EF-8D24D6D67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480484" y="3362326"/>
          <a:ext cx="270000" cy="270000"/>
        </a:xfrm>
        <a:prstGeom prst="rect">
          <a:avLst/>
        </a:prstGeom>
      </xdr:spPr>
    </xdr:pic>
    <xdr:clientData/>
  </xdr:twoCellAnchor>
  <xdr:oneCellAnchor>
    <xdr:from>
      <xdr:col>10</xdr:col>
      <xdr:colOff>475191</xdr:colOff>
      <xdr:row>13</xdr:row>
      <xdr:rowOff>95250</xdr:rowOff>
    </xdr:from>
    <xdr:ext cx="270000" cy="270000"/>
    <xdr:pic>
      <xdr:nvPicPr>
        <xdr:cNvPr id="8" name="Graphic 7" descr="Register">
          <a:extLst>
            <a:ext uri="{FF2B5EF4-FFF2-40B4-BE49-F238E27FC236}">
              <a16:creationId xmlns:a16="http://schemas.microsoft.com/office/drawing/2014/main" id="{F6B39BAB-FCFF-447B-B048-B7D839E86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10752666" y="3362325"/>
          <a:ext cx="270000" cy="270000"/>
        </a:xfrm>
        <a:prstGeom prst="rect">
          <a:avLst/>
        </a:prstGeom>
      </xdr:spPr>
    </xdr:pic>
    <xdr:clientData/>
  </xdr:oneCellAnchor>
  <xdr:twoCellAnchor editAs="oneCell">
    <xdr:from>
      <xdr:col>7</xdr:col>
      <xdr:colOff>222250</xdr:colOff>
      <xdr:row>1</xdr:row>
      <xdr:rowOff>222250</xdr:rowOff>
    </xdr:from>
    <xdr:to>
      <xdr:col>10</xdr:col>
      <xdr:colOff>1168534</xdr:colOff>
      <xdr:row>9</xdr:row>
      <xdr:rowOff>22516</xdr:rowOff>
    </xdr:to>
    <xdr:pic>
      <xdr:nvPicPr>
        <xdr:cNvPr id="9" name="Picture 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F989676-72CF-4BC4-A0DB-002467274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8667" y="486833"/>
          <a:ext cx="4788034" cy="1853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790573</xdr:colOff>
      <xdr:row>2</xdr:row>
      <xdr:rowOff>144419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F41F7C-B057-4D9C-8F08-B2BD5EE3B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057398" cy="630194"/>
        </a:xfrm>
        <a:prstGeom prst="rect">
          <a:avLst/>
        </a:prstGeom>
      </xdr:spPr>
    </xdr:pic>
    <xdr:clientData/>
  </xdr:twoCellAnchor>
  <xdr:twoCellAnchor editAs="oneCell">
    <xdr:from>
      <xdr:col>9</xdr:col>
      <xdr:colOff>331258</xdr:colOff>
      <xdr:row>13</xdr:row>
      <xdr:rowOff>95250</xdr:rowOff>
    </xdr:from>
    <xdr:to>
      <xdr:col>9</xdr:col>
      <xdr:colOff>601258</xdr:colOff>
      <xdr:row>13</xdr:row>
      <xdr:rowOff>371600</xdr:rowOff>
    </xdr:to>
    <xdr:pic>
      <xdr:nvPicPr>
        <xdr:cNvPr id="3" name="Graphic 2" descr="Stopwatch">
          <a:extLst>
            <a:ext uri="{FF2B5EF4-FFF2-40B4-BE49-F238E27FC236}">
              <a16:creationId xmlns:a16="http://schemas.microsoft.com/office/drawing/2014/main" id="{3DDBCCE5-82EE-48F1-A2C8-2DADCB59C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560983" y="3143250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277284</xdr:colOff>
      <xdr:row>13</xdr:row>
      <xdr:rowOff>95251</xdr:rowOff>
    </xdr:from>
    <xdr:to>
      <xdr:col>5</xdr:col>
      <xdr:colOff>552576</xdr:colOff>
      <xdr:row>13</xdr:row>
      <xdr:rowOff>371601</xdr:rowOff>
    </xdr:to>
    <xdr:pic>
      <xdr:nvPicPr>
        <xdr:cNvPr id="4" name="Graphic 3" descr="Clipboard">
          <a:extLst>
            <a:ext uri="{FF2B5EF4-FFF2-40B4-BE49-F238E27FC236}">
              <a16:creationId xmlns:a16="http://schemas.microsoft.com/office/drawing/2014/main" id="{9D177FA7-EB2F-483A-BE37-5AF7BDE05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106459" y="3143251"/>
          <a:ext cx="275292" cy="27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13</xdr:row>
      <xdr:rowOff>95250</xdr:rowOff>
    </xdr:from>
    <xdr:to>
      <xdr:col>8</xdr:col>
      <xdr:colOff>558925</xdr:colOff>
      <xdr:row>13</xdr:row>
      <xdr:rowOff>371600</xdr:rowOff>
    </xdr:to>
    <xdr:pic>
      <xdr:nvPicPr>
        <xdr:cNvPr id="5" name="Graphic 4" descr="Coins">
          <a:extLst>
            <a:ext uri="{FF2B5EF4-FFF2-40B4-BE49-F238E27FC236}">
              <a16:creationId xmlns:a16="http://schemas.microsoft.com/office/drawing/2014/main" id="{997296C2-766C-4A59-A508-78106C8AC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543925" y="3143250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303742</xdr:colOff>
      <xdr:row>13</xdr:row>
      <xdr:rowOff>95250</xdr:rowOff>
    </xdr:from>
    <xdr:to>
      <xdr:col>1</xdr:col>
      <xdr:colOff>573742</xdr:colOff>
      <xdr:row>13</xdr:row>
      <xdr:rowOff>371600</xdr:rowOff>
    </xdr:to>
    <xdr:pic>
      <xdr:nvPicPr>
        <xdr:cNvPr id="6" name="Graphic 5" descr="Users">
          <a:extLst>
            <a:ext uri="{FF2B5EF4-FFF2-40B4-BE49-F238E27FC236}">
              <a16:creationId xmlns:a16="http://schemas.microsoft.com/office/drawing/2014/main" id="{5BF18AC0-2886-45F1-8252-1DFBA4B6F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580092" y="3143250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480484</xdr:colOff>
      <xdr:row>13</xdr:row>
      <xdr:rowOff>95251</xdr:rowOff>
    </xdr:from>
    <xdr:to>
      <xdr:col>0</xdr:col>
      <xdr:colOff>750484</xdr:colOff>
      <xdr:row>13</xdr:row>
      <xdr:rowOff>371601</xdr:rowOff>
    </xdr:to>
    <xdr:pic>
      <xdr:nvPicPr>
        <xdr:cNvPr id="7" name="Graphic 6" descr="Daily Calendar">
          <a:extLst>
            <a:ext uri="{FF2B5EF4-FFF2-40B4-BE49-F238E27FC236}">
              <a16:creationId xmlns:a16="http://schemas.microsoft.com/office/drawing/2014/main" id="{9AC71143-EAE8-445E-8907-848727A10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480484" y="3143251"/>
          <a:ext cx="270000" cy="270000"/>
        </a:xfrm>
        <a:prstGeom prst="rect">
          <a:avLst/>
        </a:prstGeom>
      </xdr:spPr>
    </xdr:pic>
    <xdr:clientData/>
  </xdr:twoCellAnchor>
  <xdr:oneCellAnchor>
    <xdr:from>
      <xdr:col>10</xdr:col>
      <xdr:colOff>475191</xdr:colOff>
      <xdr:row>13</xdr:row>
      <xdr:rowOff>95250</xdr:rowOff>
    </xdr:from>
    <xdr:ext cx="270000" cy="270000"/>
    <xdr:pic>
      <xdr:nvPicPr>
        <xdr:cNvPr id="8" name="Graphic 7" descr="Register">
          <a:extLst>
            <a:ext uri="{FF2B5EF4-FFF2-40B4-BE49-F238E27FC236}">
              <a16:creationId xmlns:a16="http://schemas.microsoft.com/office/drawing/2014/main" id="{C490FBC0-5844-4204-A781-FA0530268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10657416" y="3143250"/>
          <a:ext cx="270000" cy="270000"/>
        </a:xfrm>
        <a:prstGeom prst="rect">
          <a:avLst/>
        </a:prstGeom>
      </xdr:spPr>
    </xdr:pic>
    <xdr:clientData/>
  </xdr:oneCellAnchor>
  <xdr:twoCellAnchor editAs="oneCell">
    <xdr:from>
      <xdr:col>7</xdr:col>
      <xdr:colOff>649199</xdr:colOff>
      <xdr:row>1</xdr:row>
      <xdr:rowOff>219075</xdr:rowOff>
    </xdr:from>
    <xdr:to>
      <xdr:col>10</xdr:col>
      <xdr:colOff>830486</xdr:colOff>
      <xdr:row>7</xdr:row>
      <xdr:rowOff>68025</xdr:rowOff>
    </xdr:to>
    <xdr:pic>
      <xdr:nvPicPr>
        <xdr:cNvPr id="9" name="Picture 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59BD012E-51B4-47A1-B91C-2673DD9F7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01366" y="483658"/>
          <a:ext cx="4202953" cy="162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AD7A-FE41-4394-8140-A294132ADF28}">
  <dimension ref="A1:CE44"/>
  <sheetViews>
    <sheetView showGridLines="0" zoomScale="90" zoomScaleNormal="90" workbookViewId="0">
      <selection activeCell="M22" sqref="M22"/>
    </sheetView>
  </sheetViews>
  <sheetFormatPr defaultColWidth="12" defaultRowHeight="14.5" x14ac:dyDescent="0.35"/>
  <cols>
    <col min="1" max="1" width="19.1796875" customWidth="1"/>
    <col min="2" max="2" width="14.81640625" customWidth="1"/>
    <col min="3" max="3" width="14.7265625" style="4" customWidth="1"/>
    <col min="4" max="4" width="14.453125" customWidth="1"/>
    <col min="5" max="6" width="10.7265625" customWidth="1"/>
    <col min="7" max="7" width="12" style="1"/>
    <col min="8" max="8" width="28.54296875" style="1" customWidth="1"/>
    <col min="9" max="9" width="14.7265625" style="1" bestFit="1" customWidth="1"/>
    <col min="10" max="10" width="14.26953125" style="1" customWidth="1"/>
    <col min="11" max="11" width="17.54296875" style="1" customWidth="1"/>
    <col min="12" max="12" width="19.54296875" style="1" customWidth="1"/>
    <col min="13" max="16" width="12" style="1"/>
  </cols>
  <sheetData>
    <row r="1" spans="1:83" ht="21" customHeight="1" x14ac:dyDescent="0.35">
      <c r="B1" s="5"/>
      <c r="C1" s="5"/>
      <c r="D1" s="1"/>
      <c r="E1" s="1"/>
      <c r="F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8" customHeight="1" x14ac:dyDescent="0.35">
      <c r="B2" s="53"/>
      <c r="C2" s="53"/>
      <c r="D2" s="53"/>
      <c r="E2" s="53"/>
      <c r="F2" s="5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x14ac:dyDescent="0.35">
      <c r="B3" s="1"/>
      <c r="C3" s="2"/>
      <c r="D3" s="1"/>
      <c r="E3" s="1"/>
      <c r="F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x14ac:dyDescent="0.35">
      <c r="B4" s="1"/>
      <c r="C4" s="2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21" x14ac:dyDescent="0.5">
      <c r="A5" s="11" t="s">
        <v>2</v>
      </c>
      <c r="B5" s="54" t="s">
        <v>18</v>
      </c>
      <c r="C5" s="54"/>
      <c r="D5" s="54"/>
      <c r="E5" s="54"/>
      <c r="F5" s="54"/>
      <c r="G5" s="1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4.25" customHeight="1" x14ac:dyDescent="0.45">
      <c r="A6" s="11"/>
      <c r="B6" s="12"/>
      <c r="C6" s="13"/>
      <c r="D6" s="13"/>
      <c r="E6" s="13"/>
      <c r="F6" s="13"/>
      <c r="G6" s="1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29.5" thickBot="1" x14ac:dyDescent="0.4">
      <c r="A7" s="47" t="s">
        <v>3</v>
      </c>
      <c r="B7" s="45" t="s">
        <v>20</v>
      </c>
      <c r="C7" s="46" t="s">
        <v>4</v>
      </c>
      <c r="D7" s="47" t="s">
        <v>5</v>
      </c>
      <c r="E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ht="15.75" customHeight="1" x14ac:dyDescent="0.45">
      <c r="A8" s="44" t="s">
        <v>6</v>
      </c>
      <c r="B8" s="32" t="s">
        <v>1</v>
      </c>
      <c r="C8" s="55">
        <v>300</v>
      </c>
      <c r="D8" s="34">
        <v>950</v>
      </c>
      <c r="E8" s="7" t="s">
        <v>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6.5" customHeight="1" thickBot="1" x14ac:dyDescent="0.5">
      <c r="A9" s="44" t="s">
        <v>9</v>
      </c>
      <c r="B9" s="33"/>
      <c r="C9" s="56"/>
      <c r="D9" s="35"/>
      <c r="E9" s="7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x14ac:dyDescent="0.35">
      <c r="A10" s="10"/>
      <c r="B10" s="15"/>
      <c r="C10" s="16"/>
      <c r="D10" s="17"/>
      <c r="E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x14ac:dyDescent="0.35">
      <c r="A11" s="8" t="s">
        <v>10</v>
      </c>
      <c r="B11" s="18">
        <f>IFERROR(_xlfn.IFS($B$8="x",((K42-I42)/K42),$B$9="x",(M41-I42)/M41)," ")</f>
        <v>0.68421052631578949</v>
      </c>
      <c r="C11" s="16"/>
      <c r="D11" s="19"/>
      <c r="E11" s="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x14ac:dyDescent="0.35">
      <c r="A12" s="1"/>
      <c r="B12" s="9"/>
      <c r="C12"/>
      <c r="E12" s="1"/>
      <c r="F12" s="7"/>
      <c r="M12" s="1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30" customHeight="1" x14ac:dyDescent="0.35">
      <c r="A13" s="36" t="s">
        <v>11</v>
      </c>
      <c r="B13" s="37" t="s">
        <v>12</v>
      </c>
      <c r="C13" s="57" t="s">
        <v>13</v>
      </c>
      <c r="D13" s="57"/>
      <c r="E13" s="57"/>
      <c r="F13" s="57"/>
      <c r="G13" s="57"/>
      <c r="H13" s="57"/>
      <c r="I13" s="36" t="s">
        <v>14</v>
      </c>
      <c r="J13" s="36" t="s">
        <v>15</v>
      </c>
      <c r="K13" s="36" t="s">
        <v>19</v>
      </c>
      <c r="L13" s="41"/>
      <c r="M13" s="13"/>
      <c r="N13" s="1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s="3" customFormat="1" ht="33" customHeight="1" x14ac:dyDescent="0.3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42"/>
      <c r="M14" s="13"/>
      <c r="N14" s="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8" customHeight="1" x14ac:dyDescent="0.35">
      <c r="A15" s="39">
        <v>43840</v>
      </c>
      <c r="B15" s="38" t="s">
        <v>17</v>
      </c>
      <c r="C15" s="58" t="s">
        <v>16</v>
      </c>
      <c r="D15" s="59"/>
      <c r="E15" s="59"/>
      <c r="F15" s="59"/>
      <c r="G15" s="59"/>
      <c r="H15" s="60"/>
      <c r="I15" s="26">
        <f>$C$8*J15</f>
        <v>1500</v>
      </c>
      <c r="J15" s="14">
        <v>5</v>
      </c>
      <c r="K15" s="29">
        <f>IFERROR(_xlfn.IFS($B$8="x",(J15*$D$8))," ")</f>
        <v>4750</v>
      </c>
      <c r="L15" s="13"/>
      <c r="M15" s="13"/>
      <c r="N15" s="1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8" customHeight="1" x14ac:dyDescent="0.35">
      <c r="A16" s="39"/>
      <c r="B16" s="6"/>
      <c r="C16" s="50"/>
      <c r="D16" s="51"/>
      <c r="E16" s="51"/>
      <c r="F16" s="51"/>
      <c r="G16" s="51"/>
      <c r="H16" s="52"/>
      <c r="I16" s="26">
        <f t="shared" ref="I16:I41" si="0">$C$8*J16</f>
        <v>2850</v>
      </c>
      <c r="J16" s="14">
        <v>9.5</v>
      </c>
      <c r="K16" s="29">
        <f>IFERROR(_xlfn.IFS($B$8="x",(J16*$D$8))," ")</f>
        <v>9025</v>
      </c>
      <c r="L16" s="13"/>
      <c r="M16" s="13"/>
      <c r="N16" s="1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18" customHeight="1" x14ac:dyDescent="0.35">
      <c r="A17" s="39"/>
      <c r="B17" s="6"/>
      <c r="C17" s="50"/>
      <c r="D17" s="51"/>
      <c r="E17" s="51"/>
      <c r="F17" s="51"/>
      <c r="G17" s="51"/>
      <c r="H17" s="52"/>
      <c r="I17" s="26">
        <f t="shared" si="0"/>
        <v>3000</v>
      </c>
      <c r="J17" s="14">
        <v>10</v>
      </c>
      <c r="K17" s="29">
        <f t="shared" ref="K17:K41" si="1">IFERROR(_xlfn.IFS($B$8="x",(J17*$D$8))," ")</f>
        <v>9500</v>
      </c>
      <c r="L17" s="13"/>
      <c r="M17" s="13"/>
      <c r="N17" s="1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18" customHeight="1" x14ac:dyDescent="0.35">
      <c r="A18" s="39"/>
      <c r="B18" s="6"/>
      <c r="C18" s="50"/>
      <c r="D18" s="51"/>
      <c r="E18" s="51"/>
      <c r="F18" s="51"/>
      <c r="G18" s="51"/>
      <c r="H18" s="52"/>
      <c r="I18" s="26">
        <f t="shared" si="0"/>
        <v>0</v>
      </c>
      <c r="J18" s="14"/>
      <c r="K18" s="29">
        <f t="shared" si="1"/>
        <v>0</v>
      </c>
      <c r="L18" s="13"/>
      <c r="M18" s="13"/>
      <c r="N18" s="1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8" customHeight="1" x14ac:dyDescent="0.35">
      <c r="A19" s="39"/>
      <c r="B19" s="6"/>
      <c r="C19" s="50"/>
      <c r="D19" s="51"/>
      <c r="E19" s="51"/>
      <c r="F19" s="51"/>
      <c r="G19" s="51"/>
      <c r="H19" s="52"/>
      <c r="I19" s="26">
        <f t="shared" si="0"/>
        <v>0</v>
      </c>
      <c r="J19" s="14"/>
      <c r="K19" s="29">
        <f t="shared" si="1"/>
        <v>0</v>
      </c>
      <c r="L19" s="13"/>
      <c r="M19" s="13"/>
      <c r="N19" s="1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8" customHeight="1" x14ac:dyDescent="0.35">
      <c r="A20" s="39"/>
      <c r="B20" s="6"/>
      <c r="C20" s="50"/>
      <c r="D20" s="51"/>
      <c r="E20" s="51"/>
      <c r="F20" s="51"/>
      <c r="G20" s="51"/>
      <c r="H20" s="52"/>
      <c r="I20" s="26">
        <f t="shared" si="0"/>
        <v>0</v>
      </c>
      <c r="J20" s="14"/>
      <c r="K20" s="29">
        <f t="shared" si="1"/>
        <v>0</v>
      </c>
      <c r="L20" s="13"/>
      <c r="M20" s="13"/>
      <c r="N20" s="1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8" customHeight="1" x14ac:dyDescent="0.35">
      <c r="A21" s="39"/>
      <c r="B21" s="6"/>
      <c r="C21" s="50"/>
      <c r="D21" s="51"/>
      <c r="E21" s="51"/>
      <c r="F21" s="51"/>
      <c r="G21" s="51"/>
      <c r="H21" s="52"/>
      <c r="I21" s="26">
        <f t="shared" si="0"/>
        <v>0</v>
      </c>
      <c r="J21" s="14"/>
      <c r="K21" s="29">
        <f t="shared" si="1"/>
        <v>0</v>
      </c>
      <c r="L21" s="13"/>
      <c r="M21" s="13"/>
      <c r="N21" s="1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8" customHeight="1" x14ac:dyDescent="0.35">
      <c r="A22" s="39"/>
      <c r="B22" s="6"/>
      <c r="C22" s="50"/>
      <c r="D22" s="51"/>
      <c r="E22" s="51"/>
      <c r="F22" s="51"/>
      <c r="G22" s="51"/>
      <c r="H22" s="52"/>
      <c r="I22" s="26">
        <f t="shared" si="0"/>
        <v>0</v>
      </c>
      <c r="J22" s="14"/>
      <c r="K22" s="29">
        <f t="shared" si="1"/>
        <v>0</v>
      </c>
      <c r="L22" s="13"/>
      <c r="M22" s="13"/>
      <c r="N22" s="1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8" customHeight="1" x14ac:dyDescent="0.35">
      <c r="A23" s="39"/>
      <c r="B23" s="6"/>
      <c r="C23" s="50"/>
      <c r="D23" s="51"/>
      <c r="E23" s="51"/>
      <c r="F23" s="51"/>
      <c r="G23" s="51"/>
      <c r="H23" s="52"/>
      <c r="I23" s="26">
        <f t="shared" si="0"/>
        <v>0</v>
      </c>
      <c r="J23" s="14"/>
      <c r="K23" s="29">
        <f t="shared" si="1"/>
        <v>0</v>
      </c>
      <c r="L23" s="13"/>
      <c r="M23" s="13"/>
      <c r="N23" s="1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8" customHeight="1" x14ac:dyDescent="0.35">
      <c r="A24" s="39"/>
      <c r="B24" s="6"/>
      <c r="C24" s="50"/>
      <c r="D24" s="51"/>
      <c r="E24" s="51"/>
      <c r="F24" s="51"/>
      <c r="G24" s="51"/>
      <c r="H24" s="52"/>
      <c r="I24" s="26">
        <f t="shared" si="0"/>
        <v>0</v>
      </c>
      <c r="J24" s="14"/>
      <c r="K24" s="29">
        <f t="shared" si="1"/>
        <v>0</v>
      </c>
      <c r="L24" s="13"/>
      <c r="M24" s="13"/>
      <c r="N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8" customHeight="1" x14ac:dyDescent="0.35">
      <c r="A25" s="39"/>
      <c r="B25" s="6"/>
      <c r="C25" s="50"/>
      <c r="D25" s="51"/>
      <c r="E25" s="51"/>
      <c r="F25" s="51"/>
      <c r="G25" s="51"/>
      <c r="H25" s="52"/>
      <c r="I25" s="26">
        <f t="shared" si="0"/>
        <v>0</v>
      </c>
      <c r="J25" s="14"/>
      <c r="K25" s="29">
        <f t="shared" si="1"/>
        <v>0</v>
      </c>
      <c r="L25" s="13"/>
      <c r="M25" s="13"/>
      <c r="N25" s="1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18" customHeight="1" x14ac:dyDescent="0.35">
      <c r="A26" s="39"/>
      <c r="B26" s="6"/>
      <c r="C26" s="50"/>
      <c r="D26" s="51"/>
      <c r="E26" s="51"/>
      <c r="F26" s="51"/>
      <c r="G26" s="51"/>
      <c r="H26" s="52"/>
      <c r="I26" s="26">
        <f t="shared" si="0"/>
        <v>0</v>
      </c>
      <c r="J26" s="14"/>
      <c r="K26" s="29">
        <f t="shared" si="1"/>
        <v>0</v>
      </c>
      <c r="L26" s="13"/>
      <c r="M26" s="13"/>
      <c r="N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18" customHeight="1" x14ac:dyDescent="0.35">
      <c r="A27" s="39"/>
      <c r="B27" s="6"/>
      <c r="C27" s="50"/>
      <c r="D27" s="51"/>
      <c r="E27" s="51"/>
      <c r="F27" s="51"/>
      <c r="G27" s="51"/>
      <c r="H27" s="52"/>
      <c r="I27" s="26">
        <f t="shared" si="0"/>
        <v>0</v>
      </c>
      <c r="J27" s="14"/>
      <c r="K27" s="29">
        <f t="shared" si="1"/>
        <v>0</v>
      </c>
      <c r="L27" s="13"/>
      <c r="M27" s="13"/>
      <c r="N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18" customHeight="1" x14ac:dyDescent="0.35">
      <c r="A28" s="39"/>
      <c r="B28" s="6"/>
      <c r="C28" s="50"/>
      <c r="D28" s="51"/>
      <c r="E28" s="51"/>
      <c r="F28" s="51"/>
      <c r="G28" s="51"/>
      <c r="H28" s="52"/>
      <c r="I28" s="26">
        <f t="shared" si="0"/>
        <v>0</v>
      </c>
      <c r="J28" s="14"/>
      <c r="K28" s="29">
        <f t="shared" si="1"/>
        <v>0</v>
      </c>
      <c r="L28" s="13"/>
      <c r="M28" s="13"/>
      <c r="N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18" customHeight="1" x14ac:dyDescent="0.35">
      <c r="A29" s="39"/>
      <c r="B29" s="6"/>
      <c r="C29" s="50"/>
      <c r="D29" s="51"/>
      <c r="E29" s="51"/>
      <c r="F29" s="51"/>
      <c r="G29" s="51"/>
      <c r="H29" s="52"/>
      <c r="I29" s="26">
        <f t="shared" si="0"/>
        <v>0</v>
      </c>
      <c r="J29" s="14"/>
      <c r="K29" s="29">
        <f t="shared" si="1"/>
        <v>0</v>
      </c>
      <c r="L29" s="13"/>
      <c r="M29" s="13"/>
      <c r="N29" s="1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18" customHeight="1" x14ac:dyDescent="0.35">
      <c r="A30" s="39"/>
      <c r="B30" s="6"/>
      <c r="C30" s="50"/>
      <c r="D30" s="51"/>
      <c r="E30" s="51"/>
      <c r="F30" s="51"/>
      <c r="G30" s="51"/>
      <c r="H30" s="52"/>
      <c r="I30" s="26">
        <f t="shared" si="0"/>
        <v>0</v>
      </c>
      <c r="J30" s="14"/>
      <c r="K30" s="29">
        <f t="shared" si="1"/>
        <v>0</v>
      </c>
      <c r="L30" s="13"/>
      <c r="M30" s="13"/>
      <c r="N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18" customHeight="1" x14ac:dyDescent="0.35">
      <c r="A31" s="39"/>
      <c r="B31" s="6"/>
      <c r="C31" s="50"/>
      <c r="D31" s="51"/>
      <c r="E31" s="51"/>
      <c r="F31" s="51"/>
      <c r="G31" s="51"/>
      <c r="H31" s="52"/>
      <c r="I31" s="26">
        <f t="shared" si="0"/>
        <v>0</v>
      </c>
      <c r="J31" s="14"/>
      <c r="K31" s="29">
        <f t="shared" si="1"/>
        <v>0</v>
      </c>
      <c r="L31" s="13"/>
      <c r="M31" s="13"/>
      <c r="N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8" customHeight="1" x14ac:dyDescent="0.35">
      <c r="A32" s="39"/>
      <c r="B32" s="6"/>
      <c r="C32" s="50"/>
      <c r="D32" s="51"/>
      <c r="E32" s="51"/>
      <c r="F32" s="51"/>
      <c r="G32" s="51"/>
      <c r="H32" s="52"/>
      <c r="I32" s="26">
        <f t="shared" si="0"/>
        <v>0</v>
      </c>
      <c r="J32" s="14"/>
      <c r="K32" s="29">
        <f t="shared" si="1"/>
        <v>0</v>
      </c>
      <c r="L32" s="13"/>
      <c r="M32" s="13"/>
      <c r="N32" s="1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8" customHeight="1" x14ac:dyDescent="0.35">
      <c r="A33" s="39"/>
      <c r="B33" s="6"/>
      <c r="C33" s="50"/>
      <c r="D33" s="51"/>
      <c r="E33" s="51"/>
      <c r="F33" s="51"/>
      <c r="G33" s="51"/>
      <c r="H33" s="52"/>
      <c r="I33" s="26">
        <f t="shared" si="0"/>
        <v>0</v>
      </c>
      <c r="J33" s="14"/>
      <c r="K33" s="29">
        <f t="shared" si="1"/>
        <v>0</v>
      </c>
      <c r="L33" s="13"/>
      <c r="M33" s="13"/>
      <c r="N33" s="1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8" customHeight="1" x14ac:dyDescent="0.35">
      <c r="A34" s="39"/>
      <c r="B34" s="6"/>
      <c r="C34" s="50"/>
      <c r="D34" s="51"/>
      <c r="E34" s="51"/>
      <c r="F34" s="51"/>
      <c r="G34" s="51"/>
      <c r="H34" s="52"/>
      <c r="I34" s="26">
        <f t="shared" si="0"/>
        <v>0</v>
      </c>
      <c r="J34" s="14"/>
      <c r="K34" s="29">
        <f t="shared" si="1"/>
        <v>0</v>
      </c>
      <c r="L34" s="13"/>
      <c r="M34" s="13"/>
      <c r="N34" s="1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18" customHeight="1" x14ac:dyDescent="0.35">
      <c r="A35" s="39"/>
      <c r="B35" s="6"/>
      <c r="C35" s="50"/>
      <c r="D35" s="51"/>
      <c r="E35" s="51"/>
      <c r="F35" s="51"/>
      <c r="G35" s="51"/>
      <c r="H35" s="52"/>
      <c r="I35" s="26">
        <f t="shared" si="0"/>
        <v>0</v>
      </c>
      <c r="J35" s="14"/>
      <c r="K35" s="29">
        <f t="shared" si="1"/>
        <v>0</v>
      </c>
      <c r="L35" s="13"/>
      <c r="M35" s="13"/>
      <c r="N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18" customHeight="1" x14ac:dyDescent="0.35">
      <c r="A36" s="39"/>
      <c r="B36" s="6"/>
      <c r="C36" s="50"/>
      <c r="D36" s="51"/>
      <c r="E36" s="51"/>
      <c r="F36" s="51"/>
      <c r="G36" s="51"/>
      <c r="H36" s="52"/>
      <c r="I36" s="26">
        <f t="shared" si="0"/>
        <v>0</v>
      </c>
      <c r="J36" s="14"/>
      <c r="K36" s="29">
        <f t="shared" si="1"/>
        <v>0</v>
      </c>
      <c r="L36" s="13"/>
      <c r="M36" s="13"/>
      <c r="N36" s="1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18" customHeight="1" x14ac:dyDescent="0.35">
      <c r="A37" s="39"/>
      <c r="B37" s="6"/>
      <c r="C37" s="50"/>
      <c r="D37" s="51"/>
      <c r="E37" s="51"/>
      <c r="F37" s="51"/>
      <c r="G37" s="51"/>
      <c r="H37" s="52"/>
      <c r="I37" s="26">
        <f t="shared" si="0"/>
        <v>0</v>
      </c>
      <c r="J37" s="14"/>
      <c r="K37" s="29">
        <f t="shared" si="1"/>
        <v>0</v>
      </c>
      <c r="L37" s="13"/>
      <c r="M37" s="13"/>
      <c r="N37" s="1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8" customHeight="1" x14ac:dyDescent="0.35">
      <c r="A38" s="39"/>
      <c r="B38" s="6"/>
      <c r="C38" s="50"/>
      <c r="D38" s="51"/>
      <c r="E38" s="51"/>
      <c r="F38" s="51"/>
      <c r="G38" s="51"/>
      <c r="H38" s="52"/>
      <c r="I38" s="26">
        <f t="shared" si="0"/>
        <v>0</v>
      </c>
      <c r="J38" s="14"/>
      <c r="K38" s="29">
        <f t="shared" si="1"/>
        <v>0</v>
      </c>
      <c r="L38" s="13"/>
      <c r="M38" s="13"/>
      <c r="N38" s="1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18" customHeight="1" x14ac:dyDescent="0.35">
      <c r="A39" s="39"/>
      <c r="B39" s="6"/>
      <c r="C39" s="50"/>
      <c r="D39" s="51"/>
      <c r="E39" s="51"/>
      <c r="F39" s="51"/>
      <c r="G39" s="51"/>
      <c r="H39" s="52"/>
      <c r="I39" s="26">
        <f t="shared" si="0"/>
        <v>0</v>
      </c>
      <c r="J39" s="14"/>
      <c r="K39" s="29">
        <f t="shared" si="1"/>
        <v>0</v>
      </c>
      <c r="L39" s="13"/>
      <c r="M39" s="13"/>
      <c r="N39" s="1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8" customHeight="1" x14ac:dyDescent="0.35">
      <c r="A40" s="39"/>
      <c r="B40" s="6"/>
      <c r="C40" s="50"/>
      <c r="D40" s="51"/>
      <c r="E40" s="51"/>
      <c r="F40" s="51"/>
      <c r="G40" s="51"/>
      <c r="H40" s="52"/>
      <c r="I40" s="26">
        <f t="shared" si="0"/>
        <v>0</v>
      </c>
      <c r="J40" s="14"/>
      <c r="K40" s="29">
        <f t="shared" si="1"/>
        <v>0</v>
      </c>
      <c r="L40" s="13"/>
      <c r="M40" s="13"/>
      <c r="N40" s="1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18" customHeight="1" thickBot="1" x14ac:dyDescent="0.4">
      <c r="A41" s="40"/>
      <c r="B41" s="21"/>
      <c r="C41" s="61"/>
      <c r="D41" s="62"/>
      <c r="E41" s="62"/>
      <c r="F41" s="62"/>
      <c r="G41" s="62"/>
      <c r="H41" s="63"/>
      <c r="I41" s="27">
        <f t="shared" si="0"/>
        <v>0</v>
      </c>
      <c r="J41" s="22"/>
      <c r="K41" s="30">
        <f t="shared" si="1"/>
        <v>0</v>
      </c>
      <c r="L41" s="13"/>
      <c r="M41" s="43"/>
      <c r="N41" s="1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15" thickBot="1" x14ac:dyDescent="0.4">
      <c r="A42" s="23" t="s">
        <v>0</v>
      </c>
      <c r="B42" s="24"/>
      <c r="C42" s="64"/>
      <c r="D42" s="65"/>
      <c r="E42" s="65"/>
      <c r="F42" s="65"/>
      <c r="G42" s="65"/>
      <c r="H42" s="66"/>
      <c r="I42" s="28">
        <f>SUM(I15:I41)</f>
        <v>7350</v>
      </c>
      <c r="J42" s="25">
        <f>SUM(J15:J41)</f>
        <v>24.5</v>
      </c>
      <c r="K42" s="31">
        <f>IFERROR(_xlfn.IFS($B$8="x",SUM(K15:K41))," ")</f>
        <v>23275</v>
      </c>
      <c r="L42" s="13"/>
      <c r="M42" s="13"/>
      <c r="N42" s="1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s="1" customFormat="1" ht="15.65" customHeight="1" x14ac:dyDescent="0.35">
      <c r="C43" s="2"/>
    </row>
    <row r="44" spans="1:83" s="1" customFormat="1" ht="15.65" customHeight="1" x14ac:dyDescent="0.35">
      <c r="C44" s="2"/>
    </row>
  </sheetData>
  <mergeCells count="32">
    <mergeCell ref="C41:H41"/>
    <mergeCell ref="C42:H42"/>
    <mergeCell ref="C35:H35"/>
    <mergeCell ref="C36:H36"/>
    <mergeCell ref="C37:H37"/>
    <mergeCell ref="C38:H38"/>
    <mergeCell ref="C39:H39"/>
    <mergeCell ref="C40:H40"/>
    <mergeCell ref="C34:H34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22:H22"/>
    <mergeCell ref="B2:F2"/>
    <mergeCell ref="B5:F5"/>
    <mergeCell ref="C8:C9"/>
    <mergeCell ref="C13:H13"/>
    <mergeCell ref="C15:H15"/>
    <mergeCell ref="C16:H16"/>
    <mergeCell ref="C17:H17"/>
    <mergeCell ref="C18:H18"/>
    <mergeCell ref="C19:H19"/>
    <mergeCell ref="C20:H20"/>
    <mergeCell ref="C21:H21"/>
  </mergeCells>
  <pageMargins left="0" right="0" top="0.35433070866141736" bottom="0.35433070866141736" header="0.31496062992125984" footer="0.31496062992125984"/>
  <pageSetup scale="71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D49F-169E-47ED-AA85-1B88D802869C}">
  <dimension ref="A1:CE44"/>
  <sheetViews>
    <sheetView showGridLines="0" tabSelected="1" topLeftCell="A4" zoomScale="90" zoomScaleNormal="90" workbookViewId="0">
      <selection activeCell="H12" sqref="H12"/>
    </sheetView>
  </sheetViews>
  <sheetFormatPr defaultColWidth="12" defaultRowHeight="14.5" x14ac:dyDescent="0.35"/>
  <cols>
    <col min="1" max="1" width="19.1796875" customWidth="1"/>
    <col min="2" max="2" width="14.81640625" customWidth="1"/>
    <col min="3" max="3" width="14.7265625" style="4" customWidth="1"/>
    <col min="4" max="4" width="14.453125" customWidth="1"/>
    <col min="5" max="6" width="10.7265625" customWidth="1"/>
    <col min="7" max="7" width="12" style="1"/>
    <col min="8" max="8" width="28.54296875" style="1" customWidth="1"/>
    <col min="9" max="9" width="14.7265625" style="1" bestFit="1" customWidth="1"/>
    <col min="10" max="10" width="14.26953125" style="1" customWidth="1"/>
    <col min="11" max="11" width="17.54296875" style="1" customWidth="1"/>
    <col min="12" max="12" width="19.54296875" style="1" customWidth="1"/>
    <col min="13" max="16" width="12" style="1"/>
  </cols>
  <sheetData>
    <row r="1" spans="1:83" ht="21" customHeight="1" x14ac:dyDescent="0.35">
      <c r="B1" s="5"/>
      <c r="C1" s="5"/>
      <c r="D1" s="1"/>
      <c r="E1" s="1"/>
      <c r="F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8" customHeight="1" x14ac:dyDescent="0.35">
      <c r="B2" s="53"/>
      <c r="C2" s="53"/>
      <c r="D2" s="53"/>
      <c r="E2" s="53"/>
      <c r="F2" s="5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x14ac:dyDescent="0.35">
      <c r="B3" s="1"/>
      <c r="C3" s="2"/>
      <c r="D3" s="1"/>
      <c r="E3" s="1"/>
      <c r="F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x14ac:dyDescent="0.35">
      <c r="B4" s="1"/>
      <c r="C4" s="2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21" x14ac:dyDescent="0.5">
      <c r="A5" s="11" t="s">
        <v>22</v>
      </c>
      <c r="B5" s="54" t="s">
        <v>21</v>
      </c>
      <c r="C5" s="54"/>
      <c r="D5" s="54"/>
      <c r="E5" s="54"/>
      <c r="F5" s="54"/>
      <c r="G5" s="1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4.25" customHeight="1" x14ac:dyDescent="0.45">
      <c r="A6" s="11"/>
      <c r="B6" s="12"/>
      <c r="C6" s="13"/>
      <c r="D6" s="13"/>
      <c r="E6" s="13"/>
      <c r="F6" s="13"/>
      <c r="G6" s="1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58.5" thickBot="1" x14ac:dyDescent="0.4">
      <c r="A7" s="47" t="s">
        <v>24</v>
      </c>
      <c r="B7" s="49" t="s">
        <v>23</v>
      </c>
      <c r="C7" s="46" t="s">
        <v>25</v>
      </c>
      <c r="D7" s="47" t="s">
        <v>26</v>
      </c>
      <c r="E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ht="15.75" customHeight="1" x14ac:dyDescent="0.45">
      <c r="A8" s="44" t="s">
        <v>35</v>
      </c>
      <c r="B8" s="32" t="s">
        <v>1</v>
      </c>
      <c r="C8" s="55">
        <v>300</v>
      </c>
      <c r="D8" s="34">
        <v>950</v>
      </c>
      <c r="E8" s="7" t="s">
        <v>27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6.5" customHeight="1" thickBot="1" x14ac:dyDescent="0.5">
      <c r="A9" s="44" t="s">
        <v>9</v>
      </c>
      <c r="B9" s="33"/>
      <c r="C9" s="56"/>
      <c r="D9" s="35"/>
      <c r="E9" s="7" t="s">
        <v>28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x14ac:dyDescent="0.35">
      <c r="A10" s="10"/>
      <c r="B10" s="15"/>
      <c r="C10" s="16"/>
      <c r="D10" s="17"/>
      <c r="E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x14ac:dyDescent="0.35">
      <c r="A11" s="8" t="s">
        <v>37</v>
      </c>
      <c r="B11" s="18">
        <f>IFERROR(_xlfn.IFS($B$8="x",((K42-I42)/K42),$B$9="x",(M41-I42)/M41)," ")</f>
        <v>0.68421052631578949</v>
      </c>
      <c r="C11" s="16"/>
      <c r="D11" s="19"/>
      <c r="E11" s="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x14ac:dyDescent="0.35">
      <c r="A12" s="1"/>
      <c r="B12" s="9"/>
      <c r="C12"/>
      <c r="E12" s="1"/>
      <c r="F12" s="7"/>
      <c r="M12" s="1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30" customHeight="1" x14ac:dyDescent="0.35">
      <c r="A13" s="36" t="s">
        <v>29</v>
      </c>
      <c r="B13" s="37" t="s">
        <v>30</v>
      </c>
      <c r="C13" s="57" t="s">
        <v>31</v>
      </c>
      <c r="D13" s="57"/>
      <c r="E13" s="57"/>
      <c r="F13" s="57"/>
      <c r="G13" s="57"/>
      <c r="H13" s="57"/>
      <c r="I13" s="36" t="s">
        <v>32</v>
      </c>
      <c r="J13" s="36" t="s">
        <v>33</v>
      </c>
      <c r="K13" s="48" t="s">
        <v>34</v>
      </c>
      <c r="L13" s="41"/>
      <c r="M13" s="13"/>
      <c r="N13" s="1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s="3" customFormat="1" ht="33" customHeight="1" x14ac:dyDescent="0.3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42"/>
      <c r="M14" s="13"/>
      <c r="N14" s="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8" customHeight="1" x14ac:dyDescent="0.35">
      <c r="A15" s="39">
        <v>43840</v>
      </c>
      <c r="B15" s="38" t="s">
        <v>17</v>
      </c>
      <c r="C15" s="58" t="s">
        <v>36</v>
      </c>
      <c r="D15" s="59"/>
      <c r="E15" s="59"/>
      <c r="F15" s="59"/>
      <c r="G15" s="59"/>
      <c r="H15" s="60"/>
      <c r="I15" s="26">
        <f>$C$8*J15</f>
        <v>1500</v>
      </c>
      <c r="J15" s="14">
        <v>5</v>
      </c>
      <c r="K15" s="29">
        <f>IFERROR(_xlfn.IFS($B$8="x",(J15*$D$8))," ")</f>
        <v>4750</v>
      </c>
      <c r="L15" s="13"/>
      <c r="M15" s="13"/>
      <c r="N15" s="1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8" customHeight="1" x14ac:dyDescent="0.35">
      <c r="A16" s="39"/>
      <c r="B16" s="6"/>
      <c r="C16" s="50"/>
      <c r="D16" s="51"/>
      <c r="E16" s="51"/>
      <c r="F16" s="51"/>
      <c r="G16" s="51"/>
      <c r="H16" s="52"/>
      <c r="I16" s="26">
        <f t="shared" ref="I16:I41" si="0">$C$8*J16</f>
        <v>2850</v>
      </c>
      <c r="J16" s="14">
        <v>9.5</v>
      </c>
      <c r="K16" s="29">
        <f>IFERROR(_xlfn.IFS($B$8="x",(J16*$D$8))," ")</f>
        <v>9025</v>
      </c>
      <c r="L16" s="13"/>
      <c r="M16" s="13"/>
      <c r="N16" s="1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18" customHeight="1" x14ac:dyDescent="0.35">
      <c r="A17" s="39"/>
      <c r="B17" s="6"/>
      <c r="C17" s="50"/>
      <c r="D17" s="51"/>
      <c r="E17" s="51"/>
      <c r="F17" s="51"/>
      <c r="G17" s="51"/>
      <c r="H17" s="52"/>
      <c r="I17" s="26">
        <f t="shared" si="0"/>
        <v>3000</v>
      </c>
      <c r="J17" s="14">
        <v>10</v>
      </c>
      <c r="K17" s="29">
        <f t="shared" ref="K17:K41" si="1">IFERROR(_xlfn.IFS($B$8="x",(J17*$D$8))," ")</f>
        <v>9500</v>
      </c>
      <c r="L17" s="13"/>
      <c r="M17" s="13"/>
      <c r="N17" s="1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18" customHeight="1" x14ac:dyDescent="0.35">
      <c r="A18" s="39"/>
      <c r="B18" s="6"/>
      <c r="C18" s="50"/>
      <c r="D18" s="51"/>
      <c r="E18" s="51"/>
      <c r="F18" s="51"/>
      <c r="G18" s="51"/>
      <c r="H18" s="52"/>
      <c r="I18" s="26">
        <f t="shared" si="0"/>
        <v>0</v>
      </c>
      <c r="J18" s="14"/>
      <c r="K18" s="29">
        <f t="shared" si="1"/>
        <v>0</v>
      </c>
      <c r="L18" s="13"/>
      <c r="M18" s="13"/>
      <c r="N18" s="1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8" customHeight="1" x14ac:dyDescent="0.35">
      <c r="A19" s="39"/>
      <c r="B19" s="6"/>
      <c r="C19" s="50"/>
      <c r="D19" s="51"/>
      <c r="E19" s="51"/>
      <c r="F19" s="51"/>
      <c r="G19" s="51"/>
      <c r="H19" s="52"/>
      <c r="I19" s="26">
        <f t="shared" si="0"/>
        <v>0</v>
      </c>
      <c r="J19" s="14"/>
      <c r="K19" s="29">
        <f t="shared" si="1"/>
        <v>0</v>
      </c>
      <c r="L19" s="13"/>
      <c r="M19" s="13"/>
      <c r="N19" s="1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8" customHeight="1" x14ac:dyDescent="0.35">
      <c r="A20" s="39"/>
      <c r="B20" s="6"/>
      <c r="C20" s="50"/>
      <c r="D20" s="51"/>
      <c r="E20" s="51"/>
      <c r="F20" s="51"/>
      <c r="G20" s="51"/>
      <c r="H20" s="52"/>
      <c r="I20" s="26">
        <f t="shared" si="0"/>
        <v>0</v>
      </c>
      <c r="J20" s="14"/>
      <c r="K20" s="29">
        <f t="shared" si="1"/>
        <v>0</v>
      </c>
      <c r="L20" s="13"/>
      <c r="M20" s="13"/>
      <c r="N20" s="1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8" customHeight="1" x14ac:dyDescent="0.35">
      <c r="A21" s="39"/>
      <c r="B21" s="6"/>
      <c r="C21" s="50"/>
      <c r="D21" s="51"/>
      <c r="E21" s="51"/>
      <c r="F21" s="51"/>
      <c r="G21" s="51"/>
      <c r="H21" s="52"/>
      <c r="I21" s="26">
        <f t="shared" si="0"/>
        <v>0</v>
      </c>
      <c r="J21" s="14"/>
      <c r="K21" s="29">
        <f t="shared" si="1"/>
        <v>0</v>
      </c>
      <c r="L21" s="13"/>
      <c r="M21" s="13"/>
      <c r="N21" s="1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8" customHeight="1" x14ac:dyDescent="0.35">
      <c r="A22" s="39"/>
      <c r="B22" s="6"/>
      <c r="C22" s="50"/>
      <c r="D22" s="51"/>
      <c r="E22" s="51"/>
      <c r="F22" s="51"/>
      <c r="G22" s="51"/>
      <c r="H22" s="52"/>
      <c r="I22" s="26">
        <f t="shared" si="0"/>
        <v>0</v>
      </c>
      <c r="J22" s="14"/>
      <c r="K22" s="29">
        <f t="shared" si="1"/>
        <v>0</v>
      </c>
      <c r="L22" s="13"/>
      <c r="M22" s="13"/>
      <c r="N22" s="1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8" customHeight="1" x14ac:dyDescent="0.35">
      <c r="A23" s="39"/>
      <c r="B23" s="6"/>
      <c r="C23" s="50"/>
      <c r="D23" s="51"/>
      <c r="E23" s="51"/>
      <c r="F23" s="51"/>
      <c r="G23" s="51"/>
      <c r="H23" s="52"/>
      <c r="I23" s="26">
        <f t="shared" si="0"/>
        <v>0</v>
      </c>
      <c r="J23" s="14"/>
      <c r="K23" s="29">
        <f t="shared" si="1"/>
        <v>0</v>
      </c>
      <c r="L23" s="13"/>
      <c r="M23" s="13"/>
      <c r="N23" s="1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8" customHeight="1" x14ac:dyDescent="0.35">
      <c r="A24" s="39"/>
      <c r="B24" s="6"/>
      <c r="C24" s="50"/>
      <c r="D24" s="51"/>
      <c r="E24" s="51"/>
      <c r="F24" s="51"/>
      <c r="G24" s="51"/>
      <c r="H24" s="52"/>
      <c r="I24" s="26">
        <f t="shared" si="0"/>
        <v>0</v>
      </c>
      <c r="J24" s="14"/>
      <c r="K24" s="29">
        <f t="shared" si="1"/>
        <v>0</v>
      </c>
      <c r="L24" s="13"/>
      <c r="M24" s="13"/>
      <c r="N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8" customHeight="1" x14ac:dyDescent="0.35">
      <c r="A25" s="39"/>
      <c r="B25" s="6"/>
      <c r="C25" s="50"/>
      <c r="D25" s="51"/>
      <c r="E25" s="51"/>
      <c r="F25" s="51"/>
      <c r="G25" s="51"/>
      <c r="H25" s="52"/>
      <c r="I25" s="26">
        <f t="shared" si="0"/>
        <v>0</v>
      </c>
      <c r="J25" s="14"/>
      <c r="K25" s="29">
        <f t="shared" si="1"/>
        <v>0</v>
      </c>
      <c r="L25" s="13"/>
      <c r="M25" s="13"/>
      <c r="N25" s="1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18" customHeight="1" x14ac:dyDescent="0.35">
      <c r="A26" s="39"/>
      <c r="B26" s="6"/>
      <c r="C26" s="50"/>
      <c r="D26" s="51"/>
      <c r="E26" s="51"/>
      <c r="F26" s="51"/>
      <c r="G26" s="51"/>
      <c r="H26" s="52"/>
      <c r="I26" s="26">
        <f t="shared" si="0"/>
        <v>0</v>
      </c>
      <c r="J26" s="14"/>
      <c r="K26" s="29">
        <f t="shared" si="1"/>
        <v>0</v>
      </c>
      <c r="L26" s="13"/>
      <c r="M26" s="13"/>
      <c r="N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18" customHeight="1" x14ac:dyDescent="0.35">
      <c r="A27" s="39"/>
      <c r="B27" s="6"/>
      <c r="C27" s="50"/>
      <c r="D27" s="51"/>
      <c r="E27" s="51"/>
      <c r="F27" s="51"/>
      <c r="G27" s="51"/>
      <c r="H27" s="52"/>
      <c r="I27" s="26">
        <f t="shared" si="0"/>
        <v>0</v>
      </c>
      <c r="J27" s="14"/>
      <c r="K27" s="29">
        <f t="shared" si="1"/>
        <v>0</v>
      </c>
      <c r="L27" s="13"/>
      <c r="M27" s="13"/>
      <c r="N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18" customHeight="1" x14ac:dyDescent="0.35">
      <c r="A28" s="39"/>
      <c r="B28" s="6"/>
      <c r="C28" s="50"/>
      <c r="D28" s="51"/>
      <c r="E28" s="51"/>
      <c r="F28" s="51"/>
      <c r="G28" s="51"/>
      <c r="H28" s="52"/>
      <c r="I28" s="26">
        <f t="shared" si="0"/>
        <v>0</v>
      </c>
      <c r="J28" s="14"/>
      <c r="K28" s="29">
        <f t="shared" si="1"/>
        <v>0</v>
      </c>
      <c r="L28" s="13"/>
      <c r="M28" s="13"/>
      <c r="N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18" customHeight="1" x14ac:dyDescent="0.35">
      <c r="A29" s="39"/>
      <c r="B29" s="6"/>
      <c r="C29" s="50"/>
      <c r="D29" s="51"/>
      <c r="E29" s="51"/>
      <c r="F29" s="51"/>
      <c r="G29" s="51"/>
      <c r="H29" s="52"/>
      <c r="I29" s="26">
        <f t="shared" si="0"/>
        <v>0</v>
      </c>
      <c r="J29" s="14"/>
      <c r="K29" s="29">
        <f t="shared" si="1"/>
        <v>0</v>
      </c>
      <c r="L29" s="13"/>
      <c r="M29" s="13"/>
      <c r="N29" s="1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18" customHeight="1" x14ac:dyDescent="0.35">
      <c r="A30" s="39"/>
      <c r="B30" s="6"/>
      <c r="C30" s="50"/>
      <c r="D30" s="51"/>
      <c r="E30" s="51"/>
      <c r="F30" s="51"/>
      <c r="G30" s="51"/>
      <c r="H30" s="52"/>
      <c r="I30" s="26">
        <f t="shared" si="0"/>
        <v>0</v>
      </c>
      <c r="J30" s="14"/>
      <c r="K30" s="29">
        <f t="shared" si="1"/>
        <v>0</v>
      </c>
      <c r="L30" s="13"/>
      <c r="M30" s="13"/>
      <c r="N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18" customHeight="1" x14ac:dyDescent="0.35">
      <c r="A31" s="39"/>
      <c r="B31" s="6"/>
      <c r="C31" s="50"/>
      <c r="D31" s="51"/>
      <c r="E31" s="51"/>
      <c r="F31" s="51"/>
      <c r="G31" s="51"/>
      <c r="H31" s="52"/>
      <c r="I31" s="26">
        <f t="shared" si="0"/>
        <v>0</v>
      </c>
      <c r="J31" s="14"/>
      <c r="K31" s="29">
        <f t="shared" si="1"/>
        <v>0</v>
      </c>
      <c r="L31" s="13"/>
      <c r="M31" s="13"/>
      <c r="N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8" customHeight="1" x14ac:dyDescent="0.35">
      <c r="A32" s="39"/>
      <c r="B32" s="6"/>
      <c r="C32" s="50"/>
      <c r="D32" s="51"/>
      <c r="E32" s="51"/>
      <c r="F32" s="51"/>
      <c r="G32" s="51"/>
      <c r="H32" s="52"/>
      <c r="I32" s="26">
        <f t="shared" si="0"/>
        <v>0</v>
      </c>
      <c r="J32" s="14"/>
      <c r="K32" s="29">
        <f t="shared" si="1"/>
        <v>0</v>
      </c>
      <c r="L32" s="13"/>
      <c r="M32" s="13"/>
      <c r="N32" s="1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8" customHeight="1" x14ac:dyDescent="0.35">
      <c r="A33" s="39"/>
      <c r="B33" s="6"/>
      <c r="C33" s="50"/>
      <c r="D33" s="51"/>
      <c r="E33" s="51"/>
      <c r="F33" s="51"/>
      <c r="G33" s="51"/>
      <c r="H33" s="52"/>
      <c r="I33" s="26">
        <f t="shared" si="0"/>
        <v>0</v>
      </c>
      <c r="J33" s="14"/>
      <c r="K33" s="29">
        <f t="shared" si="1"/>
        <v>0</v>
      </c>
      <c r="L33" s="13"/>
      <c r="M33" s="13"/>
      <c r="N33" s="1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8" customHeight="1" x14ac:dyDescent="0.35">
      <c r="A34" s="39"/>
      <c r="B34" s="6"/>
      <c r="C34" s="50"/>
      <c r="D34" s="51"/>
      <c r="E34" s="51"/>
      <c r="F34" s="51"/>
      <c r="G34" s="51"/>
      <c r="H34" s="52"/>
      <c r="I34" s="26">
        <f t="shared" si="0"/>
        <v>0</v>
      </c>
      <c r="J34" s="14"/>
      <c r="K34" s="29">
        <f t="shared" si="1"/>
        <v>0</v>
      </c>
      <c r="L34" s="13"/>
      <c r="M34" s="13"/>
      <c r="N34" s="1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18" customHeight="1" x14ac:dyDescent="0.35">
      <c r="A35" s="39"/>
      <c r="B35" s="6"/>
      <c r="C35" s="50"/>
      <c r="D35" s="51"/>
      <c r="E35" s="51"/>
      <c r="F35" s="51"/>
      <c r="G35" s="51"/>
      <c r="H35" s="52"/>
      <c r="I35" s="26">
        <f t="shared" si="0"/>
        <v>0</v>
      </c>
      <c r="J35" s="14"/>
      <c r="K35" s="29">
        <f t="shared" si="1"/>
        <v>0</v>
      </c>
      <c r="L35" s="13"/>
      <c r="M35" s="13"/>
      <c r="N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18" customHeight="1" x14ac:dyDescent="0.35">
      <c r="A36" s="39"/>
      <c r="B36" s="6"/>
      <c r="C36" s="50"/>
      <c r="D36" s="51"/>
      <c r="E36" s="51"/>
      <c r="F36" s="51"/>
      <c r="G36" s="51"/>
      <c r="H36" s="52"/>
      <c r="I36" s="26">
        <f t="shared" si="0"/>
        <v>0</v>
      </c>
      <c r="J36" s="14"/>
      <c r="K36" s="29">
        <f t="shared" si="1"/>
        <v>0</v>
      </c>
      <c r="L36" s="13"/>
      <c r="M36" s="13"/>
      <c r="N36" s="1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18" customHeight="1" x14ac:dyDescent="0.35">
      <c r="A37" s="39"/>
      <c r="B37" s="6"/>
      <c r="C37" s="50"/>
      <c r="D37" s="51"/>
      <c r="E37" s="51"/>
      <c r="F37" s="51"/>
      <c r="G37" s="51"/>
      <c r="H37" s="52"/>
      <c r="I37" s="26">
        <f t="shared" si="0"/>
        <v>0</v>
      </c>
      <c r="J37" s="14"/>
      <c r="K37" s="29">
        <f t="shared" si="1"/>
        <v>0</v>
      </c>
      <c r="L37" s="13"/>
      <c r="M37" s="13"/>
      <c r="N37" s="1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8" customHeight="1" x14ac:dyDescent="0.35">
      <c r="A38" s="39"/>
      <c r="B38" s="6"/>
      <c r="C38" s="50"/>
      <c r="D38" s="51"/>
      <c r="E38" s="51"/>
      <c r="F38" s="51"/>
      <c r="G38" s="51"/>
      <c r="H38" s="52"/>
      <c r="I38" s="26">
        <f t="shared" si="0"/>
        <v>0</v>
      </c>
      <c r="J38" s="14"/>
      <c r="K38" s="29">
        <f t="shared" si="1"/>
        <v>0</v>
      </c>
      <c r="L38" s="13"/>
      <c r="M38" s="13"/>
      <c r="N38" s="1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18" customHeight="1" x14ac:dyDescent="0.35">
      <c r="A39" s="39"/>
      <c r="B39" s="6"/>
      <c r="C39" s="50"/>
      <c r="D39" s="51"/>
      <c r="E39" s="51"/>
      <c r="F39" s="51"/>
      <c r="G39" s="51"/>
      <c r="H39" s="52"/>
      <c r="I39" s="26">
        <f t="shared" si="0"/>
        <v>0</v>
      </c>
      <c r="J39" s="14"/>
      <c r="K39" s="29">
        <f t="shared" si="1"/>
        <v>0</v>
      </c>
      <c r="L39" s="13"/>
      <c r="M39" s="13"/>
      <c r="N39" s="1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8" customHeight="1" x14ac:dyDescent="0.35">
      <c r="A40" s="39"/>
      <c r="B40" s="6"/>
      <c r="C40" s="50"/>
      <c r="D40" s="51"/>
      <c r="E40" s="51"/>
      <c r="F40" s="51"/>
      <c r="G40" s="51"/>
      <c r="H40" s="52"/>
      <c r="I40" s="26">
        <f t="shared" si="0"/>
        <v>0</v>
      </c>
      <c r="J40" s="14"/>
      <c r="K40" s="29">
        <f t="shared" si="1"/>
        <v>0</v>
      </c>
      <c r="L40" s="13"/>
      <c r="M40" s="13"/>
      <c r="N40" s="1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18" customHeight="1" thickBot="1" x14ac:dyDescent="0.4">
      <c r="A41" s="40"/>
      <c r="B41" s="21"/>
      <c r="C41" s="61"/>
      <c r="D41" s="62"/>
      <c r="E41" s="62"/>
      <c r="F41" s="62"/>
      <c r="G41" s="62"/>
      <c r="H41" s="63"/>
      <c r="I41" s="27">
        <f t="shared" si="0"/>
        <v>0</v>
      </c>
      <c r="J41" s="22"/>
      <c r="K41" s="30">
        <f t="shared" si="1"/>
        <v>0</v>
      </c>
      <c r="L41" s="13"/>
      <c r="M41" s="43"/>
      <c r="N41" s="1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15" thickBot="1" x14ac:dyDescent="0.4">
      <c r="A42" s="23" t="s">
        <v>0</v>
      </c>
      <c r="B42" s="24"/>
      <c r="C42" s="64"/>
      <c r="D42" s="65"/>
      <c r="E42" s="65"/>
      <c r="F42" s="65"/>
      <c r="G42" s="65"/>
      <c r="H42" s="66"/>
      <c r="I42" s="28">
        <f>SUM(I15:I41)</f>
        <v>7350</v>
      </c>
      <c r="J42" s="25">
        <f>SUM(J15:J41)</f>
        <v>24.5</v>
      </c>
      <c r="K42" s="31">
        <f>IFERROR(_xlfn.IFS($B$8="x",SUM(K15:K41))," ")</f>
        <v>23275</v>
      </c>
      <c r="L42" s="13"/>
      <c r="M42" s="13"/>
      <c r="N42" s="1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s="1" customFormat="1" ht="15.65" customHeight="1" x14ac:dyDescent="0.35">
      <c r="C43" s="2"/>
    </row>
    <row r="44" spans="1:83" s="1" customFormat="1" ht="15.65" customHeight="1" x14ac:dyDescent="0.35">
      <c r="C44" s="2"/>
    </row>
  </sheetData>
  <mergeCells count="32">
    <mergeCell ref="C41:H41"/>
    <mergeCell ref="C42:H42"/>
    <mergeCell ref="C35:H35"/>
    <mergeCell ref="C36:H36"/>
    <mergeCell ref="C37:H37"/>
    <mergeCell ref="C38:H38"/>
    <mergeCell ref="C39:H39"/>
    <mergeCell ref="C40:H40"/>
    <mergeCell ref="C34:H34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22:H22"/>
    <mergeCell ref="B2:F2"/>
    <mergeCell ref="B5:F5"/>
    <mergeCell ref="C8:C9"/>
    <mergeCell ref="C13:H13"/>
    <mergeCell ref="C15:H15"/>
    <mergeCell ref="C16:H16"/>
    <mergeCell ref="C17:H17"/>
    <mergeCell ref="C18:H18"/>
    <mergeCell ref="C19:H19"/>
    <mergeCell ref="C20:H20"/>
    <mergeCell ref="C21:H21"/>
  </mergeCells>
  <pageMargins left="0" right="0" top="0.35433070866141736" bottom="0.35433070866141736" header="0.31496062992125984" footer="0.31496062992125984"/>
  <pageSetup scale="7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25BD5B9EEF24698574FF4B6CBFCC0" ma:contentTypeVersion="12" ma:contentTypeDescription="Create a new document." ma:contentTypeScope="" ma:versionID="d6d353e7f2c1a264ee2293b75ef08322">
  <xsd:schema xmlns:xsd="http://www.w3.org/2001/XMLSchema" xmlns:xs="http://www.w3.org/2001/XMLSchema" xmlns:p="http://schemas.microsoft.com/office/2006/metadata/properties" xmlns:ns2="49643d7b-c1af-4228-878c-ebf8bbfc2703" xmlns:ns3="346ad23b-54fb-4802-a7f9-f2bb6fa5e819" targetNamespace="http://schemas.microsoft.com/office/2006/metadata/properties" ma:root="true" ma:fieldsID="26d6ca8600ec97f42de86dcbe71c764a" ns2:_="" ns3:_="">
    <xsd:import namespace="49643d7b-c1af-4228-878c-ebf8bbfc2703"/>
    <xsd:import namespace="346ad23b-54fb-4802-a7f9-f2bb6fa5e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43d7b-c1af-4228-878c-ebf8bbfc2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ad23b-54fb-4802-a7f9-f2bb6fa5e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6DF5D-62D6-4721-9C9B-A29C6FD6C10D}">
  <ds:schemaRefs>
    <ds:schemaRef ds:uri="346ad23b-54fb-4802-a7f9-f2bb6fa5e81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49643d7b-c1af-4228-878c-ebf8bbfc270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F43CF09-9309-4B34-86B8-08BCF2647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643d7b-c1af-4228-878c-ebf8bbfc2703"/>
    <ds:schemaRef ds:uri="346ad23b-54fb-4802-a7f9-f2bb6fa5e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D3F9FB-8DE3-4DDB-84A9-B9E550123D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1</vt:lpstr>
      <vt:lpstr>Project 2</vt:lpstr>
      <vt:lpstr>'Project 1'!Print_Area</vt:lpstr>
      <vt:lpstr>'Project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ProjectManager.com</dc:creator>
  <cp:lastModifiedBy>Fikra Buzquurz</cp:lastModifiedBy>
  <cp:lastPrinted>2017-07-20T11:04:20Z</cp:lastPrinted>
  <dcterms:created xsi:type="dcterms:W3CDTF">2016-04-28T20:51:38Z</dcterms:created>
  <dcterms:modified xsi:type="dcterms:W3CDTF">2020-02-04T12:05:20Z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0x0101004B725BD5B9EEF24698574FF4B6CBFCC0</vt:lpwstr>
  </property>
</Properties>
</file>