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autoCompressPictures="0"/>
  <mc:AlternateContent xmlns:mc="http://schemas.openxmlformats.org/markup-compatibility/2006">
    <mc:Choice Requires="x15">
      <x15ac:absPath xmlns:x15ac="http://schemas.microsoft.com/office/spreadsheetml/2010/11/ac" url="P:\MJ\Compliance\"/>
    </mc:Choice>
  </mc:AlternateContent>
  <xr:revisionPtr revIDLastSave="0" documentId="13_ncr:1_{69715159-B0B2-4E52-87B6-6990A7CF63F4}" xr6:coauthVersionLast="45" xr6:coauthVersionMax="45" xr10:uidLastSave="{00000000-0000-0000-0000-000000000000}"/>
  <workbookProtection workbookAlgorithmName="SHA-512" workbookHashValue="1YJdfC40g2/WtEal/D3V2SioRF9o9CmnQfjCemnbGvLfYErQmaJzvy9DUP3maepJh8NDI8CRZe4OaaZz+6mLQg==" workbookSaltValue="hZkY1fyS+N5yC5MlmoBAnA==" workbookSpinCount="100000" lockStructure="1"/>
  <bookViews>
    <workbookView xWindow="8340" yWindow="0" windowWidth="26190" windowHeight="13770" tabRatio="789" activeTab="7"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V1340" i="5"/>
  <c r="V1364" i="5"/>
  <c r="G1364" i="5" s="1"/>
  <c r="V1372" i="5"/>
  <c r="V1380" i="5"/>
  <c r="J1380" i="5" s="1"/>
  <c r="V1396" i="5"/>
  <c r="V1452" i="5"/>
  <c r="R1452" i="5" s="1"/>
  <c r="V1468" i="5"/>
  <c r="V1484" i="5"/>
  <c r="V1500" i="5"/>
  <c r="E1500" i="5" s="1"/>
  <c r="X1500" i="5" s="1"/>
  <c r="V1516" i="5"/>
  <c r="V1524" i="5"/>
  <c r="V1548" i="5"/>
  <c r="V1556" i="5"/>
  <c r="V1564" i="5"/>
  <c r="V1572" i="5"/>
  <c r="G1572" i="5" s="1"/>
  <c r="V1588" i="5"/>
  <c r="V1612" i="5"/>
  <c r="V1628" i="5"/>
  <c r="V1652" i="5"/>
  <c r="H1652" i="5" s="1"/>
  <c r="V1700" i="5"/>
  <c r="V1708" i="5"/>
  <c r="J1708" i="5" s="1"/>
  <c r="V1716" i="5"/>
  <c r="V1724" i="5"/>
  <c r="R1724" i="5" s="1"/>
  <c r="V1732" i="5"/>
  <c r="V1740" i="5"/>
  <c r="J1740" i="5" s="1"/>
  <c r="V1748" i="5"/>
  <c r="V1756" i="5"/>
  <c r="R1756" i="5" s="1"/>
  <c r="V1764" i="5"/>
  <c r="R1764" i="5" s="1"/>
  <c r="V1772" i="5"/>
  <c r="R1772" i="5" s="1"/>
  <c r="V1780" i="5"/>
  <c r="V1788" i="5"/>
  <c r="R1788" i="5" s="1"/>
  <c r="V1796" i="5"/>
  <c r="R1796" i="5" s="1"/>
  <c r="V1804" i="5"/>
  <c r="R1804" i="5" s="1"/>
  <c r="V1812" i="5"/>
  <c r="V1820" i="5"/>
  <c r="R1820" i="5" s="1"/>
  <c r="V1828" i="5"/>
  <c r="V1836" i="5"/>
  <c r="V1844" i="5"/>
  <c r="V1852" i="5"/>
  <c r="R1852" i="5" s="1"/>
  <c r="V1860" i="5"/>
  <c r="R1860" i="5" s="1"/>
  <c r="V1868" i="5"/>
  <c r="R1868" i="5" s="1"/>
  <c r="V1876" i="5"/>
  <c r="V1884" i="5"/>
  <c r="V1892" i="5"/>
  <c r="V1900" i="5"/>
  <c r="E1900" i="5" s="1"/>
  <c r="X1900" i="5" s="1"/>
  <c r="V1908" i="5"/>
  <c r="G1908" i="5" s="1"/>
  <c r="V1916" i="5"/>
  <c r="E1916" i="5" s="1"/>
  <c r="X1916" i="5" s="1"/>
  <c r="V1932" i="5"/>
  <c r="J1932" i="5" s="1"/>
  <c r="V1940" i="5"/>
  <c r="J1940" i="5" s="1"/>
  <c r="V1948" i="5"/>
  <c r="V1956" i="5"/>
  <c r="V1964" i="5"/>
  <c r="V1972" i="5"/>
  <c r="V1980" i="5"/>
  <c r="E1980" i="5" s="1"/>
  <c r="X1980" i="5" s="1"/>
  <c r="V2005" i="5"/>
  <c r="V2012" i="5"/>
  <c r="V2028" i="5"/>
  <c r="E2028" i="5" s="1"/>
  <c r="X2028" i="5" s="1"/>
  <c r="V2036" i="5"/>
  <c r="V2044" i="5"/>
  <c r="F2044" i="5" s="1"/>
  <c r="V2052" i="5"/>
  <c r="V2060" i="5"/>
  <c r="V2068" i="5"/>
  <c r="E2068" i="5" s="1"/>
  <c r="X2068" i="5" s="1"/>
  <c r="V2076" i="5"/>
  <c r="V2084" i="5"/>
  <c r="V2091" i="5"/>
  <c r="V2092" i="5"/>
  <c r="R2092" i="5" s="1"/>
  <c r="V2099" i="5"/>
  <c r="V2100" i="5"/>
  <c r="V2108" i="5"/>
  <c r="V2115" i="5"/>
  <c r="H2115" i="5" s="1"/>
  <c r="V2116" i="5"/>
  <c r="V2124" i="5"/>
  <c r="V2131" i="5"/>
  <c r="G2131" i="5" s="1"/>
  <c r="V2132" i="5"/>
  <c r="V2140" i="5"/>
  <c r="I2140" i="5" s="1"/>
  <c r="V2141" i="5"/>
  <c r="E2141" i="5" s="1"/>
  <c r="X2141" i="5" s="1"/>
  <c r="V2147" i="5"/>
  <c r="V2148" i="5"/>
  <c r="I2148" i="5" s="1"/>
  <c r="V2155" i="5"/>
  <c r="G2155" i="5" s="1"/>
  <c r="V2156" i="5"/>
  <c r="I2156" i="5" s="1"/>
  <c r="V2164" i="5"/>
  <c r="I2164" i="5" s="1"/>
  <c r="V2165" i="5"/>
  <c r="R2165" i="5" s="1"/>
  <c r="V2171" i="5"/>
  <c r="V2172" i="5"/>
  <c r="V2173" i="5"/>
  <c r="V2179" i="5"/>
  <c r="H2179" i="5" s="1"/>
  <c r="V2180" i="5"/>
  <c r="I2180" i="5" s="1"/>
  <c r="V2188" i="5"/>
  <c r="I2188" i="5" s="1"/>
  <c r="V2189" i="5"/>
  <c r="R2189" i="5" s="1"/>
  <c r="V2195" i="5"/>
  <c r="V2196" i="5"/>
  <c r="I2196" i="5" s="1"/>
  <c r="V2204" i="5"/>
  <c r="I2204" i="5" s="1"/>
  <c r="V2205" i="5"/>
  <c r="V2208" i="5"/>
  <c r="I2208" i="5" s="1"/>
  <c r="V2212" i="5"/>
  <c r="I2212" i="5" s="1"/>
  <c r="V2216" i="5"/>
  <c r="V2219" i="5"/>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F2252" i="5" s="1"/>
  <c r="V2253" i="5"/>
  <c r="V2260" i="5"/>
  <c r="V2261" i="5"/>
  <c r="E2261" i="5" s="1"/>
  <c r="X2261" i="5" s="1"/>
  <c r="V2262" i="5"/>
  <c r="V2267" i="5"/>
  <c r="R2267" i="5" s="1"/>
  <c r="V2268" i="5"/>
  <c r="V2269" i="5"/>
  <c r="E2269" i="5" s="1"/>
  <c r="X2269" i="5" s="1"/>
  <c r="V2270" i="5"/>
  <c r="V2272" i="5"/>
  <c r="V2275" i="5"/>
  <c r="R2275" i="5" s="1"/>
  <c r="V2280" i="5"/>
  <c r="V2283" i="5"/>
  <c r="V2284" i="5"/>
  <c r="H2284" i="5" s="1"/>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I2366" i="5" s="1"/>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I2407" i="5" s="1"/>
  <c r="V2408" i="5"/>
  <c r="V2410" i="5"/>
  <c r="V2411" i="5"/>
  <c r="R2411" i="5" s="1"/>
  <c r="V2412" i="5"/>
  <c r="V2413" i="5"/>
  <c r="V2415" i="5"/>
  <c r="V2419" i="5"/>
  <c r="V2427" i="5"/>
  <c r="G2427" i="5" s="1"/>
  <c r="V2431" i="5"/>
  <c r="V2435" i="5"/>
  <c r="V2437" i="5"/>
  <c r="I2437" i="5" s="1"/>
  <c r="V2439" i="5"/>
  <c r="V2443" i="5"/>
  <c r="V2445" i="5"/>
  <c r="H2445" i="5" s="1"/>
  <c r="V2447" i="5"/>
  <c r="I2447" i="5" s="1"/>
  <c r="V2448" i="5"/>
  <c r="J2448" i="5" s="1"/>
  <c r="V2449" i="5"/>
  <c r="V2450" i="5"/>
  <c r="V2451" i="5"/>
  <c r="I2451" i="5" s="1"/>
  <c r="V2453" i="5"/>
  <c r="V2454" i="5"/>
  <c r="V2455" i="5"/>
  <c r="I2455" i="5" s="1"/>
  <c r="V2456" i="5"/>
  <c r="I2456" i="5" s="1"/>
  <c r="V2457" i="5"/>
  <c r="V2458" i="5"/>
  <c r="V2459" i="5"/>
  <c r="I2459" i="5" s="1"/>
  <c r="V2461" i="5"/>
  <c r="J2461" i="5" s="1"/>
  <c r="V2463" i="5"/>
  <c r="V2464" i="5"/>
  <c r="J2464" i="5" s="1"/>
  <c r="V2467" i="5"/>
  <c r="I2467" i="5" s="1"/>
  <c r="V2469" i="5"/>
  <c r="V2470" i="5"/>
  <c r="F2470" i="5" s="1"/>
  <c r="V2471" i="5"/>
  <c r="I2471" i="5" s="1"/>
  <c r="V2472" i="5"/>
  <c r="J2472" i="5" s="1"/>
  <c r="V2475" i="5"/>
  <c r="V2476" i="5"/>
  <c r="I2476" i="5" s="1"/>
  <c r="V2478" i="5"/>
  <c r="V2479" i="5"/>
  <c r="V2480" i="5"/>
  <c r="J2480" i="5" s="1"/>
  <c r="V2481" i="5"/>
  <c r="F2481" i="5" s="1"/>
  <c r="V2482" i="5"/>
  <c r="V2483" i="5"/>
  <c r="V2484" i="5"/>
  <c r="V2485" i="5"/>
  <c r="V2486" i="5"/>
  <c r="F2486" i="5" s="1"/>
  <c r="V2488" i="5"/>
  <c r="J2488" i="5" s="1"/>
  <c r="V2489" i="5"/>
  <c r="H2489" i="5" s="1"/>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22" i="2" s="1"/>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H28" i="6" s="1"/>
  <c r="D28" i="6" s="1"/>
  <c r="B27" i="6"/>
  <c r="G27" i="6" s="1"/>
  <c r="B26" i="6"/>
  <c r="G26" i="6" s="1"/>
  <c r="B25" i="6"/>
  <c r="G25" i="6" s="1"/>
  <c r="B23" i="6"/>
  <c r="G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B10" i="6"/>
  <c r="G10" i="6" s="1"/>
  <c r="H10" i="6" s="1"/>
  <c r="D10" i="6" s="1"/>
  <c r="B9" i="6"/>
  <c r="G9" i="6" s="1"/>
  <c r="H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AB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B2468" i="5"/>
  <c r="T2468" i="5" s="1"/>
  <c r="B2467" i="5"/>
  <c r="T2467" i="5" s="1"/>
  <c r="B2466" i="5"/>
  <c r="V2465" i="5"/>
  <c r="B2465" i="5"/>
  <c r="B2464" i="5"/>
  <c r="B2463" i="5"/>
  <c r="S2463" i="5" s="1"/>
  <c r="B2462" i="5"/>
  <c r="T2462" i="5" s="1"/>
  <c r="B2461" i="5"/>
  <c r="B2460" i="5"/>
  <c r="B2459" i="5"/>
  <c r="B2458" i="5"/>
  <c r="AB2458" i="5" s="1"/>
  <c r="B2457" i="5"/>
  <c r="B2456" i="5"/>
  <c r="B2455" i="5"/>
  <c r="T2455" i="5" s="1"/>
  <c r="B2454" i="5"/>
  <c r="B2453" i="5"/>
  <c r="B2452" i="5"/>
  <c r="B2451" i="5"/>
  <c r="B2450" i="5"/>
  <c r="B2449" i="5"/>
  <c r="B2448" i="5"/>
  <c r="B2447" i="5"/>
  <c r="B2446" i="5"/>
  <c r="B2445" i="5"/>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B2424" i="5"/>
  <c r="S2424" i="5" s="1"/>
  <c r="V2423" i="5"/>
  <c r="B2423" i="5"/>
  <c r="B2422" i="5"/>
  <c r="B2421" i="5"/>
  <c r="T2421" i="5" s="1"/>
  <c r="B2420" i="5"/>
  <c r="B2419" i="5"/>
  <c r="B2418" i="5"/>
  <c r="V2417" i="5"/>
  <c r="B2417" i="5"/>
  <c r="B2416" i="5"/>
  <c r="B2415" i="5"/>
  <c r="B2414" i="5"/>
  <c r="B2413" i="5"/>
  <c r="B2412" i="5"/>
  <c r="S2412" i="5" s="1"/>
  <c r="B2411" i="5"/>
  <c r="B2410" i="5"/>
  <c r="V2409" i="5"/>
  <c r="R2409" i="5" s="1"/>
  <c r="B2409" i="5"/>
  <c r="B2408" i="5"/>
  <c r="T2408" i="5" s="1"/>
  <c r="B2407" i="5"/>
  <c r="B2406" i="5"/>
  <c r="T2406" i="5" s="1"/>
  <c r="B2405" i="5"/>
  <c r="B2404" i="5"/>
  <c r="B2403" i="5"/>
  <c r="B2402" i="5"/>
  <c r="S2402" i="5" s="1"/>
  <c r="V2401" i="5"/>
  <c r="B2401" i="5"/>
  <c r="T2401" i="5" s="1"/>
  <c r="B2400" i="5"/>
  <c r="V2399" i="5"/>
  <c r="B2399" i="5"/>
  <c r="T2399" i="5" s="1"/>
  <c r="B2398" i="5"/>
  <c r="AB2398" i="5" s="1"/>
  <c r="V2397" i="5"/>
  <c r="B2397" i="5"/>
  <c r="T2397" i="5" s="1"/>
  <c r="B2396" i="5"/>
  <c r="B2395" i="5"/>
  <c r="T2395" i="5" s="1"/>
  <c r="B2394" i="5"/>
  <c r="AB2394" i="5" s="1"/>
  <c r="V2393" i="5"/>
  <c r="I2393" i="5" s="1"/>
  <c r="B2393" i="5"/>
  <c r="B2392" i="5"/>
  <c r="V2391" i="5"/>
  <c r="R2391" i="5" s="1"/>
  <c r="B2391" i="5"/>
  <c r="T2391" i="5" s="1"/>
  <c r="B2390" i="5"/>
  <c r="B2389" i="5"/>
  <c r="T2389" i="5" s="1"/>
  <c r="B2388" i="5"/>
  <c r="B2387" i="5"/>
  <c r="B2386" i="5"/>
  <c r="T2386" i="5" s="1"/>
  <c r="V2385" i="5"/>
  <c r="B2385" i="5"/>
  <c r="T2385" i="5" s="1"/>
  <c r="B2384" i="5"/>
  <c r="B2383" i="5"/>
  <c r="B2382" i="5"/>
  <c r="T2382" i="5" s="1"/>
  <c r="B2381" i="5"/>
  <c r="B2380" i="5"/>
  <c r="B2379" i="5"/>
  <c r="T2379" i="5" s="1"/>
  <c r="B2378" i="5"/>
  <c r="B2377" i="5"/>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S2363" i="5" s="1"/>
  <c r="B2362" i="5"/>
  <c r="V2361" i="5"/>
  <c r="B2361" i="5"/>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B2340" i="5"/>
  <c r="B2339" i="5"/>
  <c r="B2338" i="5"/>
  <c r="T2338" i="5" s="1"/>
  <c r="B2337" i="5"/>
  <c r="T2337" i="5" s="1"/>
  <c r="B2336" i="5"/>
  <c r="B2335" i="5"/>
  <c r="V2334" i="5"/>
  <c r="B2334" i="5"/>
  <c r="B2333" i="5"/>
  <c r="T2333" i="5" s="1"/>
  <c r="B2332" i="5"/>
  <c r="B2331" i="5"/>
  <c r="T2331" i="5" s="1"/>
  <c r="B2330" i="5"/>
  <c r="B2329" i="5"/>
  <c r="B2328" i="5"/>
  <c r="B2327" i="5"/>
  <c r="B2326" i="5"/>
  <c r="V2325" i="5"/>
  <c r="B2325" i="5"/>
  <c r="T2325" i="5" s="1"/>
  <c r="B2324" i="5"/>
  <c r="B2323" i="5"/>
  <c r="B2322" i="5"/>
  <c r="V2321" i="5"/>
  <c r="B2321" i="5"/>
  <c r="T2321" i="5" s="1"/>
  <c r="B2320" i="5"/>
  <c r="B2319" i="5"/>
  <c r="T2319" i="5" s="1"/>
  <c r="B2318" i="5"/>
  <c r="B2317" i="5"/>
  <c r="T2317" i="5" s="1"/>
  <c r="B2316" i="5"/>
  <c r="B2315" i="5"/>
  <c r="V2314" i="5"/>
  <c r="H2314" i="5" s="1"/>
  <c r="B2314" i="5"/>
  <c r="B2313" i="5"/>
  <c r="B2312" i="5"/>
  <c r="B2311" i="5"/>
  <c r="B2310" i="5"/>
  <c r="B2309" i="5"/>
  <c r="B2308" i="5"/>
  <c r="B2307" i="5"/>
  <c r="AB2307" i="5" s="1"/>
  <c r="B2306" i="5"/>
  <c r="T2306" i="5" s="1"/>
  <c r="V2305" i="5"/>
  <c r="B2305" i="5"/>
  <c r="B2304" i="5"/>
  <c r="B2303" i="5"/>
  <c r="T2303" i="5" s="1"/>
  <c r="B2302" i="5"/>
  <c r="V2301" i="5"/>
  <c r="G2301" i="5" s="1"/>
  <c r="B2301" i="5"/>
  <c r="B2300" i="5"/>
  <c r="T2300" i="5" s="1"/>
  <c r="B2299" i="5"/>
  <c r="B2298" i="5"/>
  <c r="B2297" i="5"/>
  <c r="S2297" i="5" s="1"/>
  <c r="B2296" i="5"/>
  <c r="B2295" i="5"/>
  <c r="T2295" i="5" s="1"/>
  <c r="V2294" i="5"/>
  <c r="B2294" i="5"/>
  <c r="B2293" i="5"/>
  <c r="T2293" i="5" s="1"/>
  <c r="B2292" i="5"/>
  <c r="B2291" i="5"/>
  <c r="B2290" i="5"/>
  <c r="V2289" i="5"/>
  <c r="B2289" i="5"/>
  <c r="B2288" i="5"/>
  <c r="B2287" i="5"/>
  <c r="AB2287" i="5" s="1"/>
  <c r="B2286" i="5"/>
  <c r="S2286" i="5" s="1"/>
  <c r="B2285" i="5"/>
  <c r="T2285" i="5" s="1"/>
  <c r="B2284" i="5"/>
  <c r="B2283" i="5"/>
  <c r="B2282" i="5"/>
  <c r="V2281" i="5"/>
  <c r="G2281" i="5" s="1"/>
  <c r="B2281" i="5"/>
  <c r="B2280" i="5"/>
  <c r="B2279" i="5"/>
  <c r="T2279" i="5" s="1"/>
  <c r="B2278" i="5"/>
  <c r="V2277" i="5"/>
  <c r="E2277" i="5" s="1"/>
  <c r="X2277" i="5" s="1"/>
  <c r="B2277" i="5"/>
  <c r="B2276" i="5"/>
  <c r="B2275" i="5"/>
  <c r="V2274" i="5"/>
  <c r="E2274" i="5" s="1"/>
  <c r="X2274" i="5" s="1"/>
  <c r="B2274" i="5"/>
  <c r="V2273" i="5"/>
  <c r="B2273" i="5"/>
  <c r="B2272" i="5"/>
  <c r="V2271" i="5"/>
  <c r="I2271" i="5" s="1"/>
  <c r="B2271" i="5"/>
  <c r="T2271" i="5" s="1"/>
  <c r="B2270" i="5"/>
  <c r="B2269" i="5"/>
  <c r="T2269" i="5" s="1"/>
  <c r="B2268" i="5"/>
  <c r="B2267" i="5"/>
  <c r="AB2267" i="5" s="1"/>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B2228" i="5"/>
  <c r="AB2228" i="5" s="1"/>
  <c r="V2227" i="5"/>
  <c r="R2227" i="5" s="1"/>
  <c r="B2227" i="5"/>
  <c r="V2226" i="5"/>
  <c r="E2226" i="5" s="1"/>
  <c r="X2226" i="5" s="1"/>
  <c r="B2226" i="5"/>
  <c r="B2225" i="5"/>
  <c r="B2224" i="5"/>
  <c r="V2223" i="5"/>
  <c r="B2223" i="5"/>
  <c r="T2223" i="5" s="1"/>
  <c r="B2222" i="5"/>
  <c r="B2221" i="5"/>
  <c r="T2221" i="5" s="1"/>
  <c r="B2220" i="5"/>
  <c r="B2219" i="5"/>
  <c r="T2219" i="5" s="1"/>
  <c r="B2218" i="5"/>
  <c r="V2217" i="5"/>
  <c r="E2217" i="5" s="1"/>
  <c r="X2217" i="5" s="1"/>
  <c r="B2217" i="5"/>
  <c r="B2216" i="5"/>
  <c r="B2215" i="5"/>
  <c r="V2214" i="5"/>
  <c r="B2214" i="5"/>
  <c r="V2213" i="5"/>
  <c r="B2213" i="5"/>
  <c r="B2212" i="5"/>
  <c r="V2211" i="5"/>
  <c r="B2211" i="5"/>
  <c r="V2210" i="5"/>
  <c r="B2210" i="5"/>
  <c r="V2209" i="5"/>
  <c r="R2209" i="5" s="1"/>
  <c r="B2209" i="5"/>
  <c r="B2208" i="5"/>
  <c r="V2207" i="5"/>
  <c r="B2207" i="5"/>
  <c r="B2206" i="5"/>
  <c r="B2205" i="5"/>
  <c r="T2205" i="5" s="1"/>
  <c r="B2204" i="5"/>
  <c r="V2203" i="5"/>
  <c r="J2203" i="5" s="1"/>
  <c r="B2203" i="5"/>
  <c r="B2202" i="5"/>
  <c r="V2201" i="5"/>
  <c r="E2201" i="5" s="1"/>
  <c r="X2201" i="5" s="1"/>
  <c r="B2201" i="5"/>
  <c r="V2200" i="5"/>
  <c r="I2200" i="5" s="1"/>
  <c r="B2200" i="5"/>
  <c r="B2199" i="5"/>
  <c r="B2198" i="5"/>
  <c r="V2197" i="5"/>
  <c r="B2197" i="5"/>
  <c r="B2196" i="5"/>
  <c r="B2195" i="5"/>
  <c r="T2195" i="5" s="1"/>
  <c r="B2194" i="5"/>
  <c r="AB2194" i="5" s="1"/>
  <c r="B2193" i="5"/>
  <c r="T2193" i="5" s="1"/>
  <c r="V2192" i="5"/>
  <c r="I2192" i="5" s="1"/>
  <c r="B2192" i="5"/>
  <c r="B2191" i="5"/>
  <c r="V2190" i="5"/>
  <c r="B2190" i="5"/>
  <c r="B2189" i="5"/>
  <c r="B2188" i="5"/>
  <c r="V2187" i="5"/>
  <c r="G2187" i="5" s="1"/>
  <c r="B2187" i="5"/>
  <c r="B2186" i="5"/>
  <c r="AB2186" i="5" s="1"/>
  <c r="V2185" i="5"/>
  <c r="B2185" i="5"/>
  <c r="V2184" i="5"/>
  <c r="I2184" i="5" s="1"/>
  <c r="B2184" i="5"/>
  <c r="B2183" i="5"/>
  <c r="B2182" i="5"/>
  <c r="V2181" i="5"/>
  <c r="B2181" i="5"/>
  <c r="B2180" i="5"/>
  <c r="B2179" i="5"/>
  <c r="B2178" i="5"/>
  <c r="V2177" i="5"/>
  <c r="B2177" i="5"/>
  <c r="S2177" i="5" s="1"/>
  <c r="V2176" i="5"/>
  <c r="I2176" i="5" s="1"/>
  <c r="B2176" i="5"/>
  <c r="V2175" i="5"/>
  <c r="R2175" i="5" s="1"/>
  <c r="B2175" i="5"/>
  <c r="V2174" i="5"/>
  <c r="B2174" i="5"/>
  <c r="B2173" i="5"/>
  <c r="AB2173" i="5" s="1"/>
  <c r="B2172" i="5"/>
  <c r="B2171" i="5"/>
  <c r="V2170" i="5"/>
  <c r="B2170" i="5"/>
  <c r="V2169" i="5"/>
  <c r="B2169" i="5"/>
  <c r="T2169" i="5" s="1"/>
  <c r="V2168" i="5"/>
  <c r="I2168" i="5" s="1"/>
  <c r="B2168" i="5"/>
  <c r="V2167" i="5"/>
  <c r="R2167" i="5" s="1"/>
  <c r="B2167" i="5"/>
  <c r="V2166" i="5"/>
  <c r="B2166" i="5"/>
  <c r="B2165" i="5"/>
  <c r="B2164" i="5"/>
  <c r="B2163" i="5"/>
  <c r="B2162" i="5"/>
  <c r="V2161" i="5"/>
  <c r="B2161" i="5"/>
  <c r="S2161" i="5" s="1"/>
  <c r="V2160" i="5"/>
  <c r="I2160" i="5" s="1"/>
  <c r="B2160" i="5"/>
  <c r="B2159" i="5"/>
  <c r="B2158" i="5"/>
  <c r="V2157" i="5"/>
  <c r="B2157" i="5"/>
  <c r="B2156" i="5"/>
  <c r="B2155" i="5"/>
  <c r="V2154" i="5"/>
  <c r="B2154" i="5"/>
  <c r="V2153" i="5"/>
  <c r="B2153" i="5"/>
  <c r="T2153" i="5" s="1"/>
  <c r="V2152" i="5"/>
  <c r="I2152" i="5" s="1"/>
  <c r="B2152" i="5"/>
  <c r="V2151" i="5"/>
  <c r="B2151" i="5"/>
  <c r="V2150" i="5"/>
  <c r="B2150" i="5"/>
  <c r="B2149" i="5"/>
  <c r="T2149" i="5" s="1"/>
  <c r="B2148" i="5"/>
  <c r="B2147" i="5"/>
  <c r="V2146" i="5"/>
  <c r="I2146" i="5" s="1"/>
  <c r="B2146" i="5"/>
  <c r="T2146" i="5" s="1"/>
  <c r="V2145" i="5"/>
  <c r="B2145" i="5"/>
  <c r="T2145" i="5" s="1"/>
  <c r="V2144" i="5"/>
  <c r="I2144" i="5" s="1"/>
  <c r="B2144" i="5"/>
  <c r="B2143" i="5"/>
  <c r="B2142" i="5"/>
  <c r="B2141" i="5"/>
  <c r="B2140" i="5"/>
  <c r="B2139" i="5"/>
  <c r="V2138" i="5"/>
  <c r="E2138" i="5" s="1"/>
  <c r="X2138" i="5" s="1"/>
  <c r="B2138" i="5"/>
  <c r="V2137" i="5"/>
  <c r="B2137" i="5"/>
  <c r="T2137" i="5" s="1"/>
  <c r="V2136" i="5"/>
  <c r="I2136" i="5" s="1"/>
  <c r="B2136" i="5"/>
  <c r="V2135" i="5"/>
  <c r="B2135" i="5"/>
  <c r="V2134" i="5"/>
  <c r="B2134" i="5"/>
  <c r="B2133" i="5"/>
  <c r="B2132" i="5"/>
  <c r="B2131" i="5"/>
  <c r="T2131" i="5" s="1"/>
  <c r="V2130" i="5"/>
  <c r="B2130" i="5"/>
  <c r="T2130" i="5" s="1"/>
  <c r="V2129" i="5"/>
  <c r="R2129" i="5" s="1"/>
  <c r="B2129" i="5"/>
  <c r="V2128" i="5"/>
  <c r="B2128" i="5"/>
  <c r="V2127" i="5"/>
  <c r="H2127" i="5" s="1"/>
  <c r="B2127" i="5"/>
  <c r="T2127" i="5" s="1"/>
  <c r="B2126" i="5"/>
  <c r="B2125" i="5"/>
  <c r="T2125" i="5" s="1"/>
  <c r="B2124" i="5"/>
  <c r="V2123" i="5"/>
  <c r="B2123" i="5"/>
  <c r="V2122" i="5"/>
  <c r="B2122" i="5"/>
  <c r="V2121" i="5"/>
  <c r="E2121" i="5" s="1"/>
  <c r="X2121" i="5" s="1"/>
  <c r="B2121" i="5"/>
  <c r="V2120" i="5"/>
  <c r="B2120" i="5"/>
  <c r="V2119" i="5"/>
  <c r="B2119" i="5"/>
  <c r="T2119" i="5" s="1"/>
  <c r="B2118" i="5"/>
  <c r="B2117" i="5"/>
  <c r="B2116" i="5"/>
  <c r="B2115" i="5"/>
  <c r="AB2115" i="5" s="1"/>
  <c r="V2114" i="5"/>
  <c r="B2114" i="5"/>
  <c r="V2113" i="5"/>
  <c r="R2113" i="5" s="1"/>
  <c r="B2113" i="5"/>
  <c r="T2113" i="5" s="1"/>
  <c r="V2112" i="5"/>
  <c r="B2112" i="5"/>
  <c r="V2111" i="5"/>
  <c r="B2111" i="5"/>
  <c r="T2111" i="5" s="1"/>
  <c r="B2110" i="5"/>
  <c r="B2109" i="5"/>
  <c r="B2108" i="5"/>
  <c r="V2107" i="5"/>
  <c r="B2107" i="5"/>
  <c r="V2106" i="5"/>
  <c r="J2106" i="5" s="1"/>
  <c r="B2106" i="5"/>
  <c r="V2105" i="5"/>
  <c r="R2105" i="5" s="1"/>
  <c r="B2105" i="5"/>
  <c r="S2105" i="5" s="1"/>
  <c r="V2104" i="5"/>
  <c r="B2104" i="5"/>
  <c r="V2103" i="5"/>
  <c r="R2103" i="5" s="1"/>
  <c r="B2103" i="5"/>
  <c r="T2103" i="5" s="1"/>
  <c r="V2102" i="5"/>
  <c r="B2102" i="5"/>
  <c r="V2101" i="5"/>
  <c r="B2101" i="5"/>
  <c r="B2100" i="5"/>
  <c r="B2099" i="5"/>
  <c r="T2099" i="5" s="1"/>
  <c r="V2098" i="5"/>
  <c r="B2098" i="5"/>
  <c r="B2097" i="5"/>
  <c r="V2096" i="5"/>
  <c r="B2096" i="5"/>
  <c r="V2095" i="5"/>
  <c r="R2095" i="5" s="1"/>
  <c r="B2095" i="5"/>
  <c r="T2095" i="5" s="1"/>
  <c r="B2094" i="5"/>
  <c r="B2093" i="5"/>
  <c r="B2092" i="5"/>
  <c r="AB2092" i="5" s="1"/>
  <c r="B2091" i="5"/>
  <c r="T2091" i="5" s="1"/>
  <c r="V2090" i="5"/>
  <c r="B2090" i="5"/>
  <c r="B2089" i="5"/>
  <c r="V2088" i="5"/>
  <c r="B2088" i="5"/>
  <c r="V2087" i="5"/>
  <c r="R2087" i="5" s="1"/>
  <c r="B2087" i="5"/>
  <c r="T2087" i="5" s="1"/>
  <c r="V2086" i="5"/>
  <c r="B2086" i="5"/>
  <c r="V2085" i="5"/>
  <c r="H2085" i="5" s="1"/>
  <c r="B2085" i="5"/>
  <c r="B2084" i="5"/>
  <c r="V2083" i="5"/>
  <c r="R2083" i="5" s="1"/>
  <c r="B2083" i="5"/>
  <c r="T2083" i="5" s="1"/>
  <c r="B2082" i="5"/>
  <c r="V2081" i="5"/>
  <c r="G2081" i="5" s="1"/>
  <c r="B2081" i="5"/>
  <c r="V2080" i="5"/>
  <c r="B2080" i="5"/>
  <c r="V2079" i="5"/>
  <c r="H2079" i="5" s="1"/>
  <c r="B2079" i="5"/>
  <c r="T2079" i="5" s="1"/>
  <c r="V2078" i="5"/>
  <c r="B2078" i="5"/>
  <c r="S2078" i="5" s="1"/>
  <c r="B2077" i="5"/>
  <c r="B2076" i="5"/>
  <c r="B2075" i="5"/>
  <c r="B2074" i="5"/>
  <c r="V2073" i="5"/>
  <c r="R2073" i="5" s="1"/>
  <c r="B2073" i="5"/>
  <c r="T2073" i="5" s="1"/>
  <c r="V2072" i="5"/>
  <c r="B2072" i="5"/>
  <c r="B2071" i="5"/>
  <c r="V2070" i="5"/>
  <c r="E2070" i="5" s="1"/>
  <c r="X2070" i="5" s="1"/>
  <c r="B2070" i="5"/>
  <c r="B2069" i="5"/>
  <c r="B2068" i="5"/>
  <c r="B2067" i="5"/>
  <c r="V2066" i="5"/>
  <c r="G2066" i="5" s="1"/>
  <c r="B2066" i="5"/>
  <c r="B2065" i="5"/>
  <c r="S2065" i="5" s="1"/>
  <c r="V2064" i="5"/>
  <c r="J2064" i="5" s="1"/>
  <c r="B2064" i="5"/>
  <c r="B2063" i="5"/>
  <c r="V2062" i="5"/>
  <c r="B2062" i="5"/>
  <c r="B2061" i="5"/>
  <c r="S2061" i="5" s="1"/>
  <c r="B2060" i="5"/>
  <c r="B2059" i="5"/>
  <c r="V2058" i="5"/>
  <c r="F2058" i="5" s="1"/>
  <c r="B2058" i="5"/>
  <c r="B2057" i="5"/>
  <c r="B2056" i="5"/>
  <c r="B2055" i="5"/>
  <c r="T2055" i="5" s="1"/>
  <c r="V2054" i="5"/>
  <c r="B2054" i="5"/>
  <c r="B2053" i="5"/>
  <c r="B2052" i="5"/>
  <c r="B2051" i="5"/>
  <c r="AB2051" i="5" s="1"/>
  <c r="B2050" i="5"/>
  <c r="T2050" i="5" s="1"/>
  <c r="B2049" i="5"/>
  <c r="S2049" i="5" s="1"/>
  <c r="B2048" i="5"/>
  <c r="B2047" i="5"/>
  <c r="V2046" i="5"/>
  <c r="G2046" i="5" s="1"/>
  <c r="B2046" i="5"/>
  <c r="B2045" i="5"/>
  <c r="B2044" i="5"/>
  <c r="B2043" i="5"/>
  <c r="T2043" i="5" s="1"/>
  <c r="B2042" i="5"/>
  <c r="B2041" i="5"/>
  <c r="T2041" i="5" s="1"/>
  <c r="B2040" i="5"/>
  <c r="S2040" i="5" s="1"/>
  <c r="B2039" i="5"/>
  <c r="V2038" i="5"/>
  <c r="B2038" i="5"/>
  <c r="B2037" i="5"/>
  <c r="B2036" i="5"/>
  <c r="B2035" i="5"/>
  <c r="T2035" i="5" s="1"/>
  <c r="B2034" i="5"/>
  <c r="B2033" i="5"/>
  <c r="B2032" i="5"/>
  <c r="B2031" i="5"/>
  <c r="B2030" i="5"/>
  <c r="T2030" i="5" s="1"/>
  <c r="V2029" i="5"/>
  <c r="B2029" i="5"/>
  <c r="B2028" i="5"/>
  <c r="V2027" i="5"/>
  <c r="G2027" i="5" s="1"/>
  <c r="B2027" i="5"/>
  <c r="B2026" i="5"/>
  <c r="T2026" i="5" s="1"/>
  <c r="V2025" i="5"/>
  <c r="B2025" i="5"/>
  <c r="V2024" i="5"/>
  <c r="B2024" i="5"/>
  <c r="T2024" i="5" s="1"/>
  <c r="V2023" i="5"/>
  <c r="B2023" i="5"/>
  <c r="V2022" i="5"/>
  <c r="B2022" i="5"/>
  <c r="T2022" i="5" s="1"/>
  <c r="V2021" i="5"/>
  <c r="F2021" i="5" s="1"/>
  <c r="B2021" i="5"/>
  <c r="B2020" i="5"/>
  <c r="V2019" i="5"/>
  <c r="I2019" i="5" s="1"/>
  <c r="B2019" i="5"/>
  <c r="B2018" i="5"/>
  <c r="T2018" i="5" s="1"/>
  <c r="V2017" i="5"/>
  <c r="B2017" i="5"/>
  <c r="B2016" i="5"/>
  <c r="T2016" i="5" s="1"/>
  <c r="V2015" i="5"/>
  <c r="B2015" i="5"/>
  <c r="V2014" i="5"/>
  <c r="B2014" i="5"/>
  <c r="T2014" i="5" s="1"/>
  <c r="B2013" i="5"/>
  <c r="B2012" i="5"/>
  <c r="B2011" i="5"/>
  <c r="B2010" i="5"/>
  <c r="T2010" i="5" s="1"/>
  <c r="B2009" i="5"/>
  <c r="B2008" i="5"/>
  <c r="T2008" i="5" s="1"/>
  <c r="V2007" i="5"/>
  <c r="B2007" i="5"/>
  <c r="V2006" i="5"/>
  <c r="R2006" i="5" s="1"/>
  <c r="B2006" i="5"/>
  <c r="B2005" i="5"/>
  <c r="AB2005" i="5" s="1"/>
  <c r="B2004" i="5"/>
  <c r="V2003" i="5"/>
  <c r="B2003" i="5"/>
  <c r="B2002" i="5"/>
  <c r="T2002" i="5" s="1"/>
  <c r="V2001" i="5"/>
  <c r="B2001" i="5"/>
  <c r="V2000" i="5"/>
  <c r="E2000" i="5" s="1"/>
  <c r="X2000" i="5" s="1"/>
  <c r="B2000" i="5"/>
  <c r="T2000" i="5" s="1"/>
  <c r="B1999" i="5"/>
  <c r="V1998" i="5"/>
  <c r="B1998" i="5"/>
  <c r="V1997" i="5"/>
  <c r="B1997" i="5"/>
  <c r="B1996" i="5"/>
  <c r="V1995" i="5"/>
  <c r="B1995" i="5"/>
  <c r="B1994" i="5"/>
  <c r="T1994" i="5" s="1"/>
  <c r="B1993" i="5"/>
  <c r="V1992" i="5"/>
  <c r="B1992" i="5"/>
  <c r="T1992" i="5" s="1"/>
  <c r="B1991" i="5"/>
  <c r="V1990" i="5"/>
  <c r="R1990" i="5" s="1"/>
  <c r="B1990" i="5"/>
  <c r="B1989" i="5"/>
  <c r="B1988" i="5"/>
  <c r="B1987" i="5"/>
  <c r="V1986" i="5"/>
  <c r="B1986" i="5"/>
  <c r="T1986" i="5" s="1"/>
  <c r="B1985" i="5"/>
  <c r="B1984" i="5"/>
  <c r="T1984" i="5" s="1"/>
  <c r="V1983" i="5"/>
  <c r="B1983" i="5"/>
  <c r="V1982" i="5"/>
  <c r="R1982" i="5" s="1"/>
  <c r="B1982" i="5"/>
  <c r="T1982" i="5" s="1"/>
  <c r="V1981" i="5"/>
  <c r="E1981" i="5" s="1"/>
  <c r="X1981" i="5" s="1"/>
  <c r="B1981" i="5"/>
  <c r="B1980" i="5"/>
  <c r="V1979" i="5"/>
  <c r="B1979" i="5"/>
  <c r="V1978" i="5"/>
  <c r="B1978" i="5"/>
  <c r="T1978" i="5" s="1"/>
  <c r="B1977" i="5"/>
  <c r="B1976" i="5"/>
  <c r="T1976" i="5" s="1"/>
  <c r="V1975" i="5"/>
  <c r="G1975" i="5" s="1"/>
  <c r="B1975" i="5"/>
  <c r="V1974" i="5"/>
  <c r="R1974" i="5" s="1"/>
  <c r="B1974" i="5"/>
  <c r="B1973" i="5"/>
  <c r="B1972" i="5"/>
  <c r="B1971" i="5"/>
  <c r="B1970" i="5"/>
  <c r="T1970" i="5" s="1"/>
  <c r="B1969" i="5"/>
  <c r="V1968" i="5"/>
  <c r="B1968" i="5"/>
  <c r="T1968" i="5" s="1"/>
  <c r="V1967" i="5"/>
  <c r="B1967" i="5"/>
  <c r="V1966" i="5"/>
  <c r="R1966" i="5" s="1"/>
  <c r="B1966" i="5"/>
  <c r="T1966" i="5" s="1"/>
  <c r="B1965" i="5"/>
  <c r="B1964" i="5"/>
  <c r="S1964" i="5" s="1"/>
  <c r="B1963" i="5"/>
  <c r="B1962" i="5"/>
  <c r="T1962" i="5" s="1"/>
  <c r="V1961" i="5"/>
  <c r="G1961" i="5" s="1"/>
  <c r="B1961" i="5"/>
  <c r="V1960" i="5"/>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V1949" i="5"/>
  <c r="B1949" i="5"/>
  <c r="B1948" i="5"/>
  <c r="V1947" i="5"/>
  <c r="B1947" i="5"/>
  <c r="V1946" i="5"/>
  <c r="B1946" i="5"/>
  <c r="T1946" i="5" s="1"/>
  <c r="B1945" i="5"/>
  <c r="V1944" i="5"/>
  <c r="I1944" i="5" s="1"/>
  <c r="B1944" i="5"/>
  <c r="T1944" i="5" s="1"/>
  <c r="V1943" i="5"/>
  <c r="B1943" i="5"/>
  <c r="V1942" i="5"/>
  <c r="B1942" i="5"/>
  <c r="T1942" i="5" s="1"/>
  <c r="B1941" i="5"/>
  <c r="B1940" i="5"/>
  <c r="V1939" i="5"/>
  <c r="B1939" i="5"/>
  <c r="B1938" i="5"/>
  <c r="T1938" i="5" s="1"/>
  <c r="B1937" i="5"/>
  <c r="V1936" i="5"/>
  <c r="I1936" i="5" s="1"/>
  <c r="B1936" i="5"/>
  <c r="T1936" i="5" s="1"/>
  <c r="B1935" i="5"/>
  <c r="V1934" i="5"/>
  <c r="B1934" i="5"/>
  <c r="V1933" i="5"/>
  <c r="B1933" i="5"/>
  <c r="B1932" i="5"/>
  <c r="V1931" i="5"/>
  <c r="B1931" i="5"/>
  <c r="V1930" i="5"/>
  <c r="B1930" i="5"/>
  <c r="T1930" i="5" s="1"/>
  <c r="B1929" i="5"/>
  <c r="V1928" i="5"/>
  <c r="E1928" i="5" s="1"/>
  <c r="X1928" i="5" s="1"/>
  <c r="B1928" i="5"/>
  <c r="T1928" i="5" s="1"/>
  <c r="V1927" i="5"/>
  <c r="B1927" i="5"/>
  <c r="V1926" i="5"/>
  <c r="R1926" i="5" s="1"/>
  <c r="B1926" i="5"/>
  <c r="T1926" i="5" s="1"/>
  <c r="B1925" i="5"/>
  <c r="B1924" i="5"/>
  <c r="B1923" i="5"/>
  <c r="V1922" i="5"/>
  <c r="B1922" i="5"/>
  <c r="T1922" i="5" s="1"/>
  <c r="V1921" i="5"/>
  <c r="B1921" i="5"/>
  <c r="B1920" i="5"/>
  <c r="T1920" i="5" s="1"/>
  <c r="B1919" i="5"/>
  <c r="V1918" i="5"/>
  <c r="B1918" i="5"/>
  <c r="T1918" i="5" s="1"/>
  <c r="V1917" i="5"/>
  <c r="J1917" i="5" s="1"/>
  <c r="B1917" i="5"/>
  <c r="B1916" i="5"/>
  <c r="V1915" i="5"/>
  <c r="B1915" i="5"/>
  <c r="V1914" i="5"/>
  <c r="B1914" i="5"/>
  <c r="T1914" i="5" s="1"/>
  <c r="V1913" i="5"/>
  <c r="B1913" i="5"/>
  <c r="B1912" i="5"/>
  <c r="V1911" i="5"/>
  <c r="B1911" i="5"/>
  <c r="V1910" i="5"/>
  <c r="B1910" i="5"/>
  <c r="T1910" i="5" s="1"/>
  <c r="B1909" i="5"/>
  <c r="B1908" i="5"/>
  <c r="V1907" i="5"/>
  <c r="B1907" i="5"/>
  <c r="B1906" i="5"/>
  <c r="T1906" i="5" s="1"/>
  <c r="B1905" i="5"/>
  <c r="V1904" i="5"/>
  <c r="B1904" i="5"/>
  <c r="B1903" i="5"/>
  <c r="T1903" i="5" s="1"/>
  <c r="V1902" i="5"/>
  <c r="R1902" i="5" s="1"/>
  <c r="B1902" i="5"/>
  <c r="T1902" i="5" s="1"/>
  <c r="V1901" i="5"/>
  <c r="B1901" i="5"/>
  <c r="B1900" i="5"/>
  <c r="V1899" i="5"/>
  <c r="B1899" i="5"/>
  <c r="V1898" i="5"/>
  <c r="B1898" i="5"/>
  <c r="T1898" i="5" s="1"/>
  <c r="B1897" i="5"/>
  <c r="V1896" i="5"/>
  <c r="F1896" i="5" s="1"/>
  <c r="B1896" i="5"/>
  <c r="B1895" i="5"/>
  <c r="V1894" i="5"/>
  <c r="B1894" i="5"/>
  <c r="T1894" i="5" s="1"/>
  <c r="B1893" i="5"/>
  <c r="B1892" i="5"/>
  <c r="V1891" i="5"/>
  <c r="B1891" i="5"/>
  <c r="B1890" i="5"/>
  <c r="AB1890" i="5" s="1"/>
  <c r="V1889" i="5"/>
  <c r="I1889" i="5" s="1"/>
  <c r="B1889" i="5"/>
  <c r="V1888" i="5"/>
  <c r="B1888" i="5"/>
  <c r="B1887" i="5"/>
  <c r="V1886" i="5"/>
  <c r="H1886" i="5" s="1"/>
  <c r="B1886" i="5"/>
  <c r="V1885" i="5"/>
  <c r="B1885" i="5"/>
  <c r="B1884" i="5"/>
  <c r="T1884" i="5" s="1"/>
  <c r="V1883" i="5"/>
  <c r="B1883" i="5"/>
  <c r="B1882" i="5"/>
  <c r="T1882" i="5" s="1"/>
  <c r="V1881" i="5"/>
  <c r="I1881" i="5" s="1"/>
  <c r="B1881" i="5"/>
  <c r="V1880" i="5"/>
  <c r="B1880" i="5"/>
  <c r="B1879" i="5"/>
  <c r="V1878" i="5"/>
  <c r="B1878" i="5"/>
  <c r="T1878" i="5" s="1"/>
  <c r="V1877" i="5"/>
  <c r="B1877" i="5"/>
  <c r="B1876" i="5"/>
  <c r="T1876" i="5" s="1"/>
  <c r="V1875" i="5"/>
  <c r="I1875" i="5" s="1"/>
  <c r="B1875" i="5"/>
  <c r="B1874" i="5"/>
  <c r="V1873" i="5"/>
  <c r="B1873" i="5"/>
  <c r="V1872" i="5"/>
  <c r="R1872" i="5" s="1"/>
  <c r="B1872" i="5"/>
  <c r="B1871" i="5"/>
  <c r="V1870" i="5"/>
  <c r="B1870" i="5"/>
  <c r="V1869" i="5"/>
  <c r="B1869" i="5"/>
  <c r="B1868" i="5"/>
  <c r="T1868" i="5" s="1"/>
  <c r="V1867" i="5"/>
  <c r="B1867" i="5"/>
  <c r="B1866" i="5"/>
  <c r="V1865" i="5"/>
  <c r="B1865" i="5"/>
  <c r="V1864" i="5"/>
  <c r="R1864" i="5" s="1"/>
  <c r="B1864" i="5"/>
  <c r="B1863" i="5"/>
  <c r="V1862" i="5"/>
  <c r="B1862" i="5"/>
  <c r="V1861" i="5"/>
  <c r="B1861" i="5"/>
  <c r="B1860" i="5"/>
  <c r="T1860" i="5" s="1"/>
  <c r="V1859" i="5"/>
  <c r="I1859" i="5" s="1"/>
  <c r="B1859" i="5"/>
  <c r="S1859" i="5" s="1"/>
  <c r="B1858" i="5"/>
  <c r="V1857" i="5"/>
  <c r="I1857" i="5" s="1"/>
  <c r="B1857" i="5"/>
  <c r="V1856" i="5"/>
  <c r="B1856" i="5"/>
  <c r="B1855" i="5"/>
  <c r="V1854" i="5"/>
  <c r="B1854" i="5"/>
  <c r="V1853" i="5"/>
  <c r="B1853" i="5"/>
  <c r="B1852" i="5"/>
  <c r="T1852" i="5" s="1"/>
  <c r="V1851" i="5"/>
  <c r="B1851" i="5"/>
  <c r="B1850" i="5"/>
  <c r="V1849" i="5"/>
  <c r="B1849" i="5"/>
  <c r="V1848" i="5"/>
  <c r="B1848" i="5"/>
  <c r="B1847" i="5"/>
  <c r="V1846" i="5"/>
  <c r="B1846" i="5"/>
  <c r="V1845" i="5"/>
  <c r="B1845" i="5"/>
  <c r="B1844" i="5"/>
  <c r="V1843" i="5"/>
  <c r="B1843" i="5"/>
  <c r="B1842" i="5"/>
  <c r="V1841" i="5"/>
  <c r="I1841" i="5" s="1"/>
  <c r="B1841" i="5"/>
  <c r="V1840" i="5"/>
  <c r="B1840" i="5"/>
  <c r="V1839" i="5"/>
  <c r="B1839" i="5"/>
  <c r="V1838" i="5"/>
  <c r="B1838" i="5"/>
  <c r="T1838" i="5" s="1"/>
  <c r="V1837" i="5"/>
  <c r="B1837" i="5"/>
  <c r="B1836" i="5"/>
  <c r="T1836" i="5" s="1"/>
  <c r="B1835" i="5"/>
  <c r="V1834" i="5"/>
  <c r="B1834" i="5"/>
  <c r="AB1834" i="5" s="1"/>
  <c r="V1833" i="5"/>
  <c r="I1833" i="5" s="1"/>
  <c r="B1833" i="5"/>
  <c r="V1832" i="5"/>
  <c r="B1832" i="5"/>
  <c r="V1831" i="5"/>
  <c r="R1831" i="5" s="1"/>
  <c r="B1831" i="5"/>
  <c r="V1830" i="5"/>
  <c r="B1830" i="5"/>
  <c r="V1829" i="5"/>
  <c r="B1829" i="5"/>
  <c r="B1828" i="5"/>
  <c r="T1828" i="5" s="1"/>
  <c r="V1827" i="5"/>
  <c r="H1827" i="5" s="1"/>
  <c r="B1827" i="5"/>
  <c r="V1826" i="5"/>
  <c r="B1826" i="5"/>
  <c r="V1825" i="5"/>
  <c r="I1825" i="5" s="1"/>
  <c r="B1825" i="5"/>
  <c r="V1824" i="5"/>
  <c r="R1824" i="5" s="1"/>
  <c r="B1824" i="5"/>
  <c r="V1823" i="5"/>
  <c r="B1823" i="5"/>
  <c r="V1822" i="5"/>
  <c r="B1822" i="5"/>
  <c r="V1821" i="5"/>
  <c r="B1821" i="5"/>
  <c r="B1820" i="5"/>
  <c r="T1820" i="5" s="1"/>
  <c r="B1819" i="5"/>
  <c r="V1818" i="5"/>
  <c r="B1818" i="5"/>
  <c r="V1817" i="5"/>
  <c r="B1817" i="5"/>
  <c r="V1816" i="5"/>
  <c r="B1816" i="5"/>
  <c r="V1815" i="5"/>
  <c r="F1815" i="5" s="1"/>
  <c r="B1815" i="5"/>
  <c r="V1814" i="5"/>
  <c r="B1814" i="5"/>
  <c r="V1813" i="5"/>
  <c r="B1813" i="5"/>
  <c r="B1812" i="5"/>
  <c r="T1812" i="5" s="1"/>
  <c r="B1811" i="5"/>
  <c r="V1810" i="5"/>
  <c r="R1810" i="5" s="1"/>
  <c r="B1810" i="5"/>
  <c r="V1809" i="5"/>
  <c r="B1809" i="5"/>
  <c r="V1808" i="5"/>
  <c r="B1808" i="5"/>
  <c r="V1807" i="5"/>
  <c r="B1807" i="5"/>
  <c r="V1806" i="5"/>
  <c r="B1806" i="5"/>
  <c r="V1805" i="5"/>
  <c r="B1805" i="5"/>
  <c r="B1804" i="5"/>
  <c r="T1804" i="5" s="1"/>
  <c r="B1803" i="5"/>
  <c r="V1802" i="5"/>
  <c r="B1802" i="5"/>
  <c r="V1801" i="5"/>
  <c r="I1801" i="5" s="1"/>
  <c r="B1801" i="5"/>
  <c r="V1800" i="5"/>
  <c r="B1800" i="5"/>
  <c r="V1799" i="5"/>
  <c r="B1799" i="5"/>
  <c r="V1798" i="5"/>
  <c r="R1798" i="5" s="1"/>
  <c r="B1798" i="5"/>
  <c r="V1797" i="5"/>
  <c r="B1797" i="5"/>
  <c r="B1796" i="5"/>
  <c r="B1795" i="5"/>
  <c r="V1794" i="5"/>
  <c r="B1794" i="5"/>
  <c r="V1793" i="5"/>
  <c r="I1793" i="5" s="1"/>
  <c r="B1793" i="5"/>
  <c r="V1792" i="5"/>
  <c r="R1792" i="5" s="1"/>
  <c r="B1792" i="5"/>
  <c r="V1791" i="5"/>
  <c r="B1791" i="5"/>
  <c r="V1790" i="5"/>
  <c r="B1790" i="5"/>
  <c r="V1789" i="5"/>
  <c r="B1789" i="5"/>
  <c r="B1788" i="5"/>
  <c r="T1788" i="5" s="1"/>
  <c r="B1787" i="5"/>
  <c r="V1786" i="5"/>
  <c r="H1786" i="5" s="1"/>
  <c r="B1786" i="5"/>
  <c r="V1785" i="5"/>
  <c r="B1785" i="5"/>
  <c r="V1784" i="5"/>
  <c r="R1784" i="5" s="1"/>
  <c r="B1784" i="5"/>
  <c r="V1783" i="5"/>
  <c r="F1783" i="5" s="1"/>
  <c r="B1783" i="5"/>
  <c r="V1782" i="5"/>
  <c r="B1782" i="5"/>
  <c r="V1781" i="5"/>
  <c r="B1781" i="5"/>
  <c r="B1780" i="5"/>
  <c r="T1780" i="5" s="1"/>
  <c r="B1779" i="5"/>
  <c r="V1778" i="5"/>
  <c r="B1778" i="5"/>
  <c r="V1777" i="5"/>
  <c r="I1777" i="5" s="1"/>
  <c r="B1777" i="5"/>
  <c r="V1776" i="5"/>
  <c r="B1776" i="5"/>
  <c r="V1775" i="5"/>
  <c r="B1775" i="5"/>
  <c r="V1774" i="5"/>
  <c r="R1774" i="5" s="1"/>
  <c r="B1774" i="5"/>
  <c r="V1773" i="5"/>
  <c r="B1773" i="5"/>
  <c r="B1772" i="5"/>
  <c r="T1772" i="5" s="1"/>
  <c r="B1771" i="5"/>
  <c r="V1770" i="5"/>
  <c r="R1770" i="5" s="1"/>
  <c r="B1770" i="5"/>
  <c r="S1770" i="5" s="1"/>
  <c r="V1769" i="5"/>
  <c r="I1769" i="5" s="1"/>
  <c r="B1769" i="5"/>
  <c r="V1768" i="5"/>
  <c r="B1768" i="5"/>
  <c r="V1767" i="5"/>
  <c r="B1767" i="5"/>
  <c r="V1766" i="5"/>
  <c r="R1766" i="5" s="1"/>
  <c r="B1766" i="5"/>
  <c r="T1766" i="5" s="1"/>
  <c r="V1765" i="5"/>
  <c r="B1765" i="5"/>
  <c r="B1764" i="5"/>
  <c r="T1764" i="5" s="1"/>
  <c r="V1763" i="5"/>
  <c r="B1763" i="5"/>
  <c r="V1762" i="5"/>
  <c r="B1762" i="5"/>
  <c r="V1761" i="5"/>
  <c r="I1761" i="5" s="1"/>
  <c r="B1761" i="5"/>
  <c r="V1760" i="5"/>
  <c r="R1760" i="5" s="1"/>
  <c r="B1760" i="5"/>
  <c r="V1759" i="5"/>
  <c r="B1759" i="5"/>
  <c r="V1758" i="5"/>
  <c r="B1758" i="5"/>
  <c r="S1758" i="5" s="1"/>
  <c r="V1757" i="5"/>
  <c r="B1757" i="5"/>
  <c r="B1756" i="5"/>
  <c r="V1755" i="5"/>
  <c r="B1755" i="5"/>
  <c r="V1754" i="5"/>
  <c r="B1754" i="5"/>
  <c r="V1753" i="5"/>
  <c r="I1753" i="5" s="1"/>
  <c r="B1753" i="5"/>
  <c r="V1752" i="5"/>
  <c r="R1752" i="5" s="1"/>
  <c r="B1752" i="5"/>
  <c r="V1751" i="5"/>
  <c r="B1751" i="5"/>
  <c r="V1750" i="5"/>
  <c r="B1750" i="5"/>
  <c r="V1749" i="5"/>
  <c r="B1749" i="5"/>
  <c r="B1748" i="5"/>
  <c r="T1748" i="5" s="1"/>
  <c r="V1747" i="5"/>
  <c r="B1747" i="5"/>
  <c r="V1746" i="5"/>
  <c r="E1746" i="5" s="1"/>
  <c r="X1746" i="5" s="1"/>
  <c r="B1746" i="5"/>
  <c r="V1745" i="5"/>
  <c r="I1745" i="5" s="1"/>
  <c r="B1745" i="5"/>
  <c r="V1744" i="5"/>
  <c r="R1744" i="5" s="1"/>
  <c r="B1744" i="5"/>
  <c r="V1743" i="5"/>
  <c r="B1743" i="5"/>
  <c r="V1742" i="5"/>
  <c r="G1742" i="5" s="1"/>
  <c r="B1742" i="5"/>
  <c r="V1741" i="5"/>
  <c r="B1741" i="5"/>
  <c r="B1740" i="5"/>
  <c r="T1740" i="5" s="1"/>
  <c r="V1739" i="5"/>
  <c r="B1739" i="5"/>
  <c r="V1738" i="5"/>
  <c r="B1738" i="5"/>
  <c r="T1738" i="5" s="1"/>
  <c r="V1737" i="5"/>
  <c r="B1737" i="5"/>
  <c r="V1736" i="5"/>
  <c r="B1736" i="5"/>
  <c r="V1735" i="5"/>
  <c r="B1735" i="5"/>
  <c r="B1734" i="5"/>
  <c r="V1733" i="5"/>
  <c r="B1733" i="5"/>
  <c r="B1732" i="5"/>
  <c r="T1732" i="5" s="1"/>
  <c r="V1731" i="5"/>
  <c r="B1731" i="5"/>
  <c r="V1730" i="5"/>
  <c r="R1730" i="5" s="1"/>
  <c r="B1730" i="5"/>
  <c r="AB1730" i="5" s="1"/>
  <c r="V1729" i="5"/>
  <c r="B1729" i="5"/>
  <c r="V1728" i="5"/>
  <c r="B1728" i="5"/>
  <c r="V1727" i="5"/>
  <c r="F1727" i="5" s="1"/>
  <c r="B1727" i="5"/>
  <c r="V1726" i="5"/>
  <c r="B1726" i="5"/>
  <c r="V1725" i="5"/>
  <c r="B1725" i="5"/>
  <c r="B1724" i="5"/>
  <c r="T1724" i="5" s="1"/>
  <c r="V1723" i="5"/>
  <c r="B1723" i="5"/>
  <c r="V1722" i="5"/>
  <c r="R1722" i="5" s="1"/>
  <c r="B1722" i="5"/>
  <c r="V1721" i="5"/>
  <c r="I1721" i="5" s="1"/>
  <c r="B1721" i="5"/>
  <c r="V1720" i="5"/>
  <c r="B1720" i="5"/>
  <c r="V1719" i="5"/>
  <c r="B1719" i="5"/>
  <c r="V1718" i="5"/>
  <c r="B1718" i="5"/>
  <c r="V1717" i="5"/>
  <c r="B1717" i="5"/>
  <c r="B1716" i="5"/>
  <c r="T1716" i="5" s="1"/>
  <c r="V1715" i="5"/>
  <c r="B1715" i="5"/>
  <c r="B1714" i="5"/>
  <c r="V1713" i="5"/>
  <c r="I1713" i="5" s="1"/>
  <c r="B1713" i="5"/>
  <c r="V1712" i="5"/>
  <c r="B1712" i="5"/>
  <c r="V1711" i="5"/>
  <c r="B1711" i="5"/>
  <c r="B1710" i="5"/>
  <c r="V1709" i="5"/>
  <c r="B1709" i="5"/>
  <c r="B1708" i="5"/>
  <c r="B1707" i="5"/>
  <c r="V1706" i="5"/>
  <c r="B1706" i="5"/>
  <c r="AB1706" i="5" s="1"/>
  <c r="B1705" i="5"/>
  <c r="V1704" i="5"/>
  <c r="F1704" i="5" s="1"/>
  <c r="B1704" i="5"/>
  <c r="B1703" i="5"/>
  <c r="V1702" i="5"/>
  <c r="J1702" i="5" s="1"/>
  <c r="B1702" i="5"/>
  <c r="B1701" i="5"/>
  <c r="AB1701" i="5" s="1"/>
  <c r="B1700" i="5"/>
  <c r="B1699" i="5"/>
  <c r="V1698" i="5"/>
  <c r="B1698" i="5"/>
  <c r="AB1698" i="5" s="1"/>
  <c r="B1697" i="5"/>
  <c r="V1696" i="5"/>
  <c r="F1696" i="5" s="1"/>
  <c r="B1696" i="5"/>
  <c r="AB1696" i="5" s="1"/>
  <c r="B1695" i="5"/>
  <c r="S1695" i="5" s="1"/>
  <c r="V1694" i="5"/>
  <c r="J1694" i="5" s="1"/>
  <c r="B1694" i="5"/>
  <c r="AB1694" i="5" s="1"/>
  <c r="B1693" i="5"/>
  <c r="AB1693" i="5" s="1"/>
  <c r="B1692" i="5"/>
  <c r="S1692" i="5" s="1"/>
  <c r="B1691" i="5"/>
  <c r="S1691" i="5" s="1"/>
  <c r="V1690" i="5"/>
  <c r="F1690" i="5" s="1"/>
  <c r="B1690" i="5"/>
  <c r="AB1690" i="5" s="1"/>
  <c r="B1689" i="5"/>
  <c r="S1689" i="5" s="1"/>
  <c r="V1688" i="5"/>
  <c r="F1688" i="5" s="1"/>
  <c r="B1688" i="5"/>
  <c r="AB1688" i="5" s="1"/>
  <c r="B1687" i="5"/>
  <c r="V1686" i="5"/>
  <c r="J1686" i="5" s="1"/>
  <c r="B1686" i="5"/>
  <c r="B1685" i="5"/>
  <c r="T1685" i="5" s="1"/>
  <c r="B1684" i="5"/>
  <c r="B1683" i="5"/>
  <c r="V1682" i="5"/>
  <c r="F1682" i="5" s="1"/>
  <c r="B1682" i="5"/>
  <c r="AB1682" i="5" s="1"/>
  <c r="B1681" i="5"/>
  <c r="V1680" i="5"/>
  <c r="F1680" i="5" s="1"/>
  <c r="B1680" i="5"/>
  <c r="AB1680" i="5" s="1"/>
  <c r="B1679" i="5"/>
  <c r="S1679" i="5" s="1"/>
  <c r="V1678" i="5"/>
  <c r="J1678" i="5" s="1"/>
  <c r="B1678" i="5"/>
  <c r="AB1678" i="5" s="1"/>
  <c r="B1677" i="5"/>
  <c r="B1676" i="5"/>
  <c r="B1675" i="5"/>
  <c r="AB1675" i="5" s="1"/>
  <c r="V1674" i="5"/>
  <c r="B1674" i="5"/>
  <c r="B1673" i="5"/>
  <c r="T1673" i="5"/>
  <c r="V1672" i="5"/>
  <c r="F1672" i="5" s="1"/>
  <c r="B1672" i="5"/>
  <c r="AB1672" i="5" s="1"/>
  <c r="B1671" i="5"/>
  <c r="V1670" i="5"/>
  <c r="J1670" i="5" s="1"/>
  <c r="B1670" i="5"/>
  <c r="B1669" i="5"/>
  <c r="B1668" i="5"/>
  <c r="B1667" i="5"/>
  <c r="AB1667" i="5" s="1"/>
  <c r="V1666" i="5"/>
  <c r="B1666" i="5"/>
  <c r="AB1666" i="5" s="1"/>
  <c r="B1665" i="5"/>
  <c r="V1664" i="5"/>
  <c r="F1664" i="5" s="1"/>
  <c r="B1664" i="5"/>
  <c r="B1663" i="5"/>
  <c r="T1663" i="5" s="1"/>
  <c r="V1662" i="5"/>
  <c r="J1662" i="5" s="1"/>
  <c r="B1662" i="5"/>
  <c r="B1661" i="5"/>
  <c r="S1661" i="5" s="1"/>
  <c r="B1660" i="5"/>
  <c r="B1659" i="5"/>
  <c r="V1658" i="5"/>
  <c r="B1658" i="5"/>
  <c r="B1657" i="5"/>
  <c r="T1657" i="5" s="1"/>
  <c r="V1656" i="5"/>
  <c r="B1656" i="5"/>
  <c r="B1655" i="5"/>
  <c r="T1655" i="5" s="1"/>
  <c r="V1654" i="5"/>
  <c r="J1654" i="5" s="1"/>
  <c r="B1654" i="5"/>
  <c r="B1653" i="5"/>
  <c r="B1652" i="5"/>
  <c r="B1651" i="5"/>
  <c r="T1651" i="5" s="1"/>
  <c r="V1650" i="5"/>
  <c r="B1650" i="5"/>
  <c r="B1649" i="5"/>
  <c r="V1648" i="5"/>
  <c r="B1648" i="5"/>
  <c r="B1647" i="5"/>
  <c r="V1646" i="5"/>
  <c r="F1646" i="5" s="1"/>
  <c r="B1646" i="5"/>
  <c r="B1645" i="5"/>
  <c r="B1644" i="5"/>
  <c r="B1643" i="5"/>
  <c r="S1643" i="5" s="1"/>
  <c r="V1642" i="5"/>
  <c r="B1642" i="5"/>
  <c r="B1641" i="5"/>
  <c r="V1640" i="5"/>
  <c r="B1640" i="5"/>
  <c r="B1639" i="5"/>
  <c r="S1639" i="5" s="1"/>
  <c r="V1638" i="5"/>
  <c r="J1638" i="5" s="1"/>
  <c r="B1638" i="5"/>
  <c r="B1637" i="5"/>
  <c r="AB1637" i="5" s="1"/>
  <c r="B1636" i="5"/>
  <c r="B1635" i="5"/>
  <c r="V1634" i="5"/>
  <c r="B1634" i="5"/>
  <c r="B1633" i="5"/>
  <c r="V1632" i="5"/>
  <c r="B1632" i="5"/>
  <c r="B1631" i="5"/>
  <c r="V1630" i="5"/>
  <c r="B1630" i="5"/>
  <c r="AB1630" i="5" s="1"/>
  <c r="B1629" i="5"/>
  <c r="S1629" i="5" s="1"/>
  <c r="B1628" i="5"/>
  <c r="B1627" i="5"/>
  <c r="V1626" i="5"/>
  <c r="B1626" i="5"/>
  <c r="B1625" i="5"/>
  <c r="S1625" i="5" s="1"/>
  <c r="V1624" i="5"/>
  <c r="B1624" i="5"/>
  <c r="B1623" i="5"/>
  <c r="V1622" i="5"/>
  <c r="J1622" i="5" s="1"/>
  <c r="B1622" i="5"/>
  <c r="B1621" i="5"/>
  <c r="B1620" i="5"/>
  <c r="B1619" i="5"/>
  <c r="V1618" i="5"/>
  <c r="B1618" i="5"/>
  <c r="B1617" i="5"/>
  <c r="T1617" i="5" s="1"/>
  <c r="V1616" i="5"/>
  <c r="F1616" i="5" s="1"/>
  <c r="B1616" i="5"/>
  <c r="B1615" i="5"/>
  <c r="V1614" i="5"/>
  <c r="B1614" i="5"/>
  <c r="B1613" i="5"/>
  <c r="B1612" i="5"/>
  <c r="B1611" i="5"/>
  <c r="S1611" i="5" s="1"/>
  <c r="V1610" i="5"/>
  <c r="J1610" i="5" s="1"/>
  <c r="B1610" i="5"/>
  <c r="B1609" i="5"/>
  <c r="V1608" i="5"/>
  <c r="J1608" i="5" s="1"/>
  <c r="B1608" i="5"/>
  <c r="B1607" i="5"/>
  <c r="V1606" i="5"/>
  <c r="B1606" i="5"/>
  <c r="B1605" i="5"/>
  <c r="B1604" i="5"/>
  <c r="B1603" i="5"/>
  <c r="T1603" i="5" s="1"/>
  <c r="V1602" i="5"/>
  <c r="B1602" i="5"/>
  <c r="B1601" i="5"/>
  <c r="V1600" i="5"/>
  <c r="B1600" i="5"/>
  <c r="B1599" i="5"/>
  <c r="V1598" i="5"/>
  <c r="B1598" i="5"/>
  <c r="B1597" i="5"/>
  <c r="B1596" i="5"/>
  <c r="B1595" i="5"/>
  <c r="V1594" i="5"/>
  <c r="B1594" i="5"/>
  <c r="B1593" i="5"/>
  <c r="V1592" i="5"/>
  <c r="B1592" i="5"/>
  <c r="B1591" i="5"/>
  <c r="S1591" i="5" s="1"/>
  <c r="V1590" i="5"/>
  <c r="B1590" i="5"/>
  <c r="B1589" i="5"/>
  <c r="B1588" i="5"/>
  <c r="AB1588" i="5" s="1"/>
  <c r="B1587" i="5"/>
  <c r="T1587" i="5" s="1"/>
  <c r="V1586" i="5"/>
  <c r="B1586" i="5"/>
  <c r="B1585" i="5"/>
  <c r="V1584" i="5"/>
  <c r="B1584" i="5"/>
  <c r="B1583" i="5"/>
  <c r="V1582" i="5"/>
  <c r="B1582" i="5"/>
  <c r="B1581" i="5"/>
  <c r="B1580" i="5"/>
  <c r="B1579" i="5"/>
  <c r="S1579" i="5" s="1"/>
  <c r="V1578" i="5"/>
  <c r="J1578" i="5" s="1"/>
  <c r="B1578" i="5"/>
  <c r="B1577" i="5"/>
  <c r="V1576" i="5"/>
  <c r="B1576" i="5"/>
  <c r="B1575" i="5"/>
  <c r="T1575" i="5" s="1"/>
  <c r="V1574" i="5"/>
  <c r="J1574" i="5" s="1"/>
  <c r="B1574" i="5"/>
  <c r="B1573" i="5"/>
  <c r="S1573" i="5" s="1"/>
  <c r="B1572" i="5"/>
  <c r="B1571" i="5"/>
  <c r="V1570" i="5"/>
  <c r="B1570" i="5"/>
  <c r="B1569" i="5"/>
  <c r="V1568" i="5"/>
  <c r="G1568" i="5" s="1"/>
  <c r="B1568" i="5"/>
  <c r="B1567" i="5"/>
  <c r="T1567" i="5" s="1"/>
  <c r="V1566" i="5"/>
  <c r="B1566" i="5"/>
  <c r="B1565" i="5"/>
  <c r="B1564" i="5"/>
  <c r="B1563" i="5"/>
  <c r="V1562" i="5"/>
  <c r="B1562" i="5"/>
  <c r="B1561" i="5"/>
  <c r="T1561" i="5" s="1"/>
  <c r="V1560" i="5"/>
  <c r="B1560" i="5"/>
  <c r="B1559" i="5"/>
  <c r="AB1559" i="5" s="1"/>
  <c r="V1558" i="5"/>
  <c r="J1558" i="5" s="1"/>
  <c r="B1558" i="5"/>
  <c r="B1557" i="5"/>
  <c r="T1557" i="5" s="1"/>
  <c r="B1556" i="5"/>
  <c r="B1555" i="5"/>
  <c r="V1554" i="5"/>
  <c r="B1554" i="5"/>
  <c r="T1554" i="5" s="1"/>
  <c r="B1553" i="5"/>
  <c r="V1552" i="5"/>
  <c r="G1552" i="5" s="1"/>
  <c r="B1552" i="5"/>
  <c r="B1551" i="5"/>
  <c r="AB1551" i="5" s="1"/>
  <c r="V1550" i="5"/>
  <c r="G1550" i="5" s="1"/>
  <c r="B1550" i="5"/>
  <c r="B1549" i="5"/>
  <c r="B1548" i="5"/>
  <c r="B1547" i="5"/>
  <c r="V1546" i="5"/>
  <c r="B1546" i="5"/>
  <c r="B1545" i="5"/>
  <c r="V1544" i="5"/>
  <c r="B1544" i="5"/>
  <c r="B1543" i="5"/>
  <c r="V1542" i="5"/>
  <c r="B1542" i="5"/>
  <c r="B1541" i="5"/>
  <c r="S1541" i="5" s="1"/>
  <c r="B1540" i="5"/>
  <c r="B1539" i="5"/>
  <c r="AB1539" i="5" s="1"/>
  <c r="V1538" i="5"/>
  <c r="G1538" i="5" s="1"/>
  <c r="B1538" i="5"/>
  <c r="B1537" i="5"/>
  <c r="V1536" i="5"/>
  <c r="B1536" i="5"/>
  <c r="B1535" i="5"/>
  <c r="V1534" i="5"/>
  <c r="B1534" i="5"/>
  <c r="B1533" i="5"/>
  <c r="B1532" i="5"/>
  <c r="B1531" i="5"/>
  <c r="AB1531" i="5" s="1"/>
  <c r="V1530" i="5"/>
  <c r="B1530" i="5"/>
  <c r="B1529" i="5"/>
  <c r="V1528" i="5"/>
  <c r="B1528" i="5"/>
  <c r="B1527" i="5"/>
  <c r="V1526" i="5"/>
  <c r="B1526" i="5"/>
  <c r="B1525" i="5"/>
  <c r="B1524" i="5"/>
  <c r="B1523" i="5"/>
  <c r="V1522" i="5"/>
  <c r="B1522" i="5"/>
  <c r="B1521" i="5"/>
  <c r="S1521" i="5" s="1"/>
  <c r="V1520" i="5"/>
  <c r="F1520" i="5" s="1"/>
  <c r="B1520" i="5"/>
  <c r="B1519" i="5"/>
  <c r="B1518" i="5"/>
  <c r="B1517" i="5"/>
  <c r="B1516" i="5"/>
  <c r="B1515" i="5"/>
  <c r="B1514" i="5"/>
  <c r="T1514" i="5" s="1"/>
  <c r="B1513" i="5"/>
  <c r="V1512" i="5"/>
  <c r="B1512" i="5"/>
  <c r="B1511" i="5"/>
  <c r="B1510" i="5"/>
  <c r="B1509" i="5"/>
  <c r="B1508" i="5"/>
  <c r="B1507" i="5"/>
  <c r="S1507" i="5" s="1"/>
  <c r="B1506" i="5"/>
  <c r="T1506" i="5" s="1"/>
  <c r="B1505" i="5"/>
  <c r="V1504" i="5"/>
  <c r="B1504" i="5"/>
  <c r="B1503" i="5"/>
  <c r="B1502" i="5"/>
  <c r="B1501" i="5"/>
  <c r="T1501" i="5" s="1"/>
  <c r="B1500" i="5"/>
  <c r="B1499" i="5"/>
  <c r="AB1499" i="5" s="1"/>
  <c r="B1498" i="5"/>
  <c r="B1497" i="5"/>
  <c r="AB1497" i="5" s="1"/>
  <c r="V1496" i="5"/>
  <c r="B1496" i="5"/>
  <c r="B1495" i="5"/>
  <c r="B1494" i="5"/>
  <c r="B1493" i="5"/>
  <c r="T1493" i="5" s="1"/>
  <c r="B1492" i="5"/>
  <c r="B1491" i="5"/>
  <c r="B1490" i="5"/>
  <c r="T1490" i="5" s="1"/>
  <c r="B1489" i="5"/>
  <c r="V1488" i="5"/>
  <c r="B1488" i="5"/>
  <c r="B1487" i="5"/>
  <c r="B1486" i="5"/>
  <c r="T1486" i="5" s="1"/>
  <c r="B1485" i="5"/>
  <c r="B1484" i="5"/>
  <c r="B1483" i="5"/>
  <c r="B1482" i="5"/>
  <c r="AB1482" i="5" s="1"/>
  <c r="B1481" i="5"/>
  <c r="T1481" i="5" s="1"/>
  <c r="V1480" i="5"/>
  <c r="B1480" i="5"/>
  <c r="B1479" i="5"/>
  <c r="S1479" i="5" s="1"/>
  <c r="B1478" i="5"/>
  <c r="B1477" i="5"/>
  <c r="B1476" i="5"/>
  <c r="B1475" i="5"/>
  <c r="B1474" i="5"/>
  <c r="B1473" i="5"/>
  <c r="V1472" i="5"/>
  <c r="B1472" i="5"/>
  <c r="B1471" i="5"/>
  <c r="AB1471" i="5" s="1"/>
  <c r="B1470" i="5"/>
  <c r="B1469" i="5"/>
  <c r="B1468" i="5"/>
  <c r="B1467" i="5"/>
  <c r="B1466" i="5"/>
  <c r="AB1466" i="5" s="1"/>
  <c r="V1465" i="5"/>
  <c r="I1465" i="5" s="1"/>
  <c r="B1465" i="5"/>
  <c r="V1464" i="5"/>
  <c r="B1464" i="5"/>
  <c r="B1463" i="5"/>
  <c r="B1462" i="5"/>
  <c r="T1462" i="5" s="1"/>
  <c r="B1461" i="5"/>
  <c r="B1460" i="5"/>
  <c r="B1459" i="5"/>
  <c r="V1458" i="5"/>
  <c r="R1458" i="5" s="1"/>
  <c r="B1458" i="5"/>
  <c r="B1457" i="5"/>
  <c r="V1456" i="5"/>
  <c r="B1456" i="5"/>
  <c r="B1455" i="5"/>
  <c r="B1454" i="5"/>
  <c r="T1454" i="5" s="1"/>
  <c r="B1453" i="5"/>
  <c r="B1452" i="5"/>
  <c r="B1451" i="5"/>
  <c r="V1450" i="5"/>
  <c r="J1450" i="5" s="1"/>
  <c r="B1450" i="5"/>
  <c r="V1449" i="5"/>
  <c r="B1449" i="5"/>
  <c r="V1448" i="5"/>
  <c r="B1448" i="5"/>
  <c r="B1447" i="5"/>
  <c r="S1447" i="5" s="1"/>
  <c r="B1446" i="5"/>
  <c r="B1445" i="5"/>
  <c r="B1444" i="5"/>
  <c r="B1443" i="5"/>
  <c r="B1442" i="5"/>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V1416" i="5"/>
  <c r="B1416" i="5"/>
  <c r="V1415" i="5"/>
  <c r="B1415" i="5"/>
  <c r="T1415" i="5" s="1"/>
  <c r="B1414" i="5"/>
  <c r="V1413" i="5"/>
  <c r="F1413" i="5" s="1"/>
  <c r="B1413" i="5"/>
  <c r="AB1413" i="5" s="1"/>
  <c r="B1412" i="5"/>
  <c r="V1411" i="5"/>
  <c r="F1411" i="5" s="1"/>
  <c r="B1411" i="5"/>
  <c r="B1410" i="5"/>
  <c r="AB1410" i="5" s="1"/>
  <c r="V1409" i="5"/>
  <c r="F1409" i="5" s="1"/>
  <c r="B1409" i="5"/>
  <c r="S1409" i="5" s="1"/>
  <c r="V1408" i="5"/>
  <c r="B1408" i="5"/>
  <c r="V1407" i="5"/>
  <c r="F1407" i="5" s="1"/>
  <c r="B1407" i="5"/>
  <c r="V1406" i="5"/>
  <c r="B1406" i="5"/>
  <c r="V1405" i="5"/>
  <c r="B1405" i="5"/>
  <c r="T1405" i="5" s="1"/>
  <c r="B1404" i="5"/>
  <c r="V1403" i="5"/>
  <c r="I1403" i="5" s="1"/>
  <c r="B1403" i="5"/>
  <c r="V1402" i="5"/>
  <c r="B1402" i="5"/>
  <c r="AB1402" i="5" s="1"/>
  <c r="V1401" i="5"/>
  <c r="F1401" i="5" s="1"/>
  <c r="B1401" i="5"/>
  <c r="V1400" i="5"/>
  <c r="B1400" i="5"/>
  <c r="V1399" i="5"/>
  <c r="B1399" i="5"/>
  <c r="V1398" i="5"/>
  <c r="B1398" i="5"/>
  <c r="AB1398" i="5" s="1"/>
  <c r="V1397" i="5"/>
  <c r="F1397" i="5" s="1"/>
  <c r="B1397" i="5"/>
  <c r="T1397" i="5" s="1"/>
  <c r="B1396" i="5"/>
  <c r="V1395" i="5"/>
  <c r="B1395" i="5"/>
  <c r="T1395" i="5" s="1"/>
  <c r="V1394" i="5"/>
  <c r="F1394" i="5" s="1"/>
  <c r="B1394" i="5"/>
  <c r="AB1394" i="5" s="1"/>
  <c r="V1393" i="5"/>
  <c r="B1393" i="5"/>
  <c r="AB1393" i="5" s="1"/>
  <c r="V1392" i="5"/>
  <c r="B1392" i="5"/>
  <c r="V1391" i="5"/>
  <c r="B1391" i="5"/>
  <c r="T1391" i="5" s="1"/>
  <c r="B1390" i="5"/>
  <c r="AB1390" i="5" s="1"/>
  <c r="V1389" i="5"/>
  <c r="F1389" i="5" s="1"/>
  <c r="B1389" i="5"/>
  <c r="B1388" i="5"/>
  <c r="V1387" i="5"/>
  <c r="B1387" i="5"/>
  <c r="T1387" i="5" s="1"/>
  <c r="V1386" i="5"/>
  <c r="H1386" i="5" s="1"/>
  <c r="B1386" i="5"/>
  <c r="V1385" i="5"/>
  <c r="B1385" i="5"/>
  <c r="T1385" i="5" s="1"/>
  <c r="V1384" i="5"/>
  <c r="B1384" i="5"/>
  <c r="V1383" i="5"/>
  <c r="I1383" i="5" s="1"/>
  <c r="B1383" i="5"/>
  <c r="T1383" i="5" s="1"/>
  <c r="V1382" i="5"/>
  <c r="B1382" i="5"/>
  <c r="AB1382" i="5" s="1"/>
  <c r="V1381" i="5"/>
  <c r="F1381" i="5" s="1"/>
  <c r="B1381" i="5"/>
  <c r="S1381" i="5" s="1"/>
  <c r="B1380" i="5"/>
  <c r="V1379" i="5"/>
  <c r="B1379" i="5"/>
  <c r="V1378" i="5"/>
  <c r="B1378" i="5"/>
  <c r="AB1378" i="5" s="1"/>
  <c r="V1377" i="5"/>
  <c r="F1377" i="5" s="1"/>
  <c r="B1377" i="5"/>
  <c r="S1377" i="5" s="1"/>
  <c r="V1376" i="5"/>
  <c r="B1376" i="5"/>
  <c r="V1375" i="5"/>
  <c r="B1375" i="5"/>
  <c r="T1375" i="5" s="1"/>
  <c r="V1374" i="5"/>
  <c r="B1374" i="5"/>
  <c r="AB1374" i="5" s="1"/>
  <c r="V1373" i="5"/>
  <c r="G1373" i="5" s="1"/>
  <c r="B1373" i="5"/>
  <c r="T1373" i="5" s="1"/>
  <c r="B1372" i="5"/>
  <c r="V1371" i="5"/>
  <c r="B1371" i="5"/>
  <c r="V1370" i="5"/>
  <c r="H1370" i="5" s="1"/>
  <c r="B1370" i="5"/>
  <c r="AB1370" i="5" s="1"/>
  <c r="V1369" i="5"/>
  <c r="F1369" i="5" s="1"/>
  <c r="B1369" i="5"/>
  <c r="V1368" i="5"/>
  <c r="E1368" i="5" s="1"/>
  <c r="X1368" i="5" s="1"/>
  <c r="B1368" i="5"/>
  <c r="B1367" i="5"/>
  <c r="V1366" i="5"/>
  <c r="E1366" i="5" s="1"/>
  <c r="X1366" i="5" s="1"/>
  <c r="B1366" i="5"/>
  <c r="B1365" i="5"/>
  <c r="B1364" i="5"/>
  <c r="V1363" i="5"/>
  <c r="I1363" i="5" s="1"/>
  <c r="B1363" i="5"/>
  <c r="B1362" i="5"/>
  <c r="T1362" i="5" s="1"/>
  <c r="B1361" i="5"/>
  <c r="V1360" i="5"/>
  <c r="E1360" i="5" s="1"/>
  <c r="X1360" i="5" s="1"/>
  <c r="B1360" i="5"/>
  <c r="T1360" i="5" s="1"/>
  <c r="V1359" i="5"/>
  <c r="B1359" i="5"/>
  <c r="V1358" i="5"/>
  <c r="B1358" i="5"/>
  <c r="B1357" i="5"/>
  <c r="B1356" i="5"/>
  <c r="B1355" i="5"/>
  <c r="B1354" i="5"/>
  <c r="T1354" i="5" s="1"/>
  <c r="V1353" i="5"/>
  <c r="B1353" i="5"/>
  <c r="V1352" i="5"/>
  <c r="E1352" i="5" s="1"/>
  <c r="X1352" i="5" s="1"/>
  <c r="B1352" i="5"/>
  <c r="T1352" i="5" s="1"/>
  <c r="V1351" i="5"/>
  <c r="R1351" i="5" s="1"/>
  <c r="B1351" i="5"/>
  <c r="V1350" i="5"/>
  <c r="B1350" i="5"/>
  <c r="S1350" i="5" s="1"/>
  <c r="V1349" i="5"/>
  <c r="I1349" i="5" s="1"/>
  <c r="B1349" i="5"/>
  <c r="B1348" i="5"/>
  <c r="S1348" i="5" s="1"/>
  <c r="V1347" i="5"/>
  <c r="I1347" i="5" s="1"/>
  <c r="B1347" i="5"/>
  <c r="B1346" i="5"/>
  <c r="AB1346" i="5" s="1"/>
  <c r="V1345" i="5"/>
  <c r="B1345" i="5"/>
  <c r="V1344" i="5"/>
  <c r="R1344" i="5" s="1"/>
  <c r="B1344" i="5"/>
  <c r="V1343" i="5"/>
  <c r="H1343" i="5" s="1"/>
  <c r="B1343" i="5"/>
  <c r="B1342" i="5"/>
  <c r="AB1342" i="5" s="1"/>
  <c r="V1341" i="5"/>
  <c r="B1341" i="5"/>
  <c r="B1340" i="5"/>
  <c r="S1340" i="5" s="1"/>
  <c r="V1339" i="5"/>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S1324" i="5" s="1"/>
  <c r="V1323" i="5"/>
  <c r="B1323" i="5"/>
  <c r="B1322" i="5"/>
  <c r="AB1322" i="5" s="1"/>
  <c r="V1321" i="5"/>
  <c r="J1321" i="5" s="1"/>
  <c r="B1321" i="5"/>
  <c r="V1320" i="5"/>
  <c r="B1320" i="5"/>
  <c r="V1319" i="5"/>
  <c r="B1319" i="5"/>
  <c r="B1318" i="5"/>
  <c r="AB1318" i="5" s="1"/>
  <c r="V1317" i="5"/>
  <c r="B1317" i="5"/>
  <c r="B1316" i="5"/>
  <c r="V1315" i="5"/>
  <c r="B1315" i="5"/>
  <c r="B1314" i="5"/>
  <c r="AB1314" i="5" s="1"/>
  <c r="V1313" i="5"/>
  <c r="B1313" i="5"/>
  <c r="V1312" i="5"/>
  <c r="B1312" i="5"/>
  <c r="T1312" i="5" s="1"/>
  <c r="V1311" i="5"/>
  <c r="B1311" i="5"/>
  <c r="B1310" i="5"/>
  <c r="AB1310" i="5" s="1"/>
  <c r="V1309" i="5"/>
  <c r="J1309" i="5" s="1"/>
  <c r="B1309" i="5"/>
  <c r="B1308" i="5"/>
  <c r="V1307" i="5"/>
  <c r="B1307" i="5"/>
  <c r="B1306" i="5"/>
  <c r="AB1306" i="5" s="1"/>
  <c r="V1305" i="5"/>
  <c r="J1305" i="5" s="1"/>
  <c r="B1305" i="5"/>
  <c r="T1305" i="5" s="1"/>
  <c r="B1304" i="5"/>
  <c r="V1303" i="5"/>
  <c r="B1303" i="5"/>
  <c r="B1302" i="5"/>
  <c r="AB1302" i="5" s="1"/>
  <c r="V1301" i="5"/>
  <c r="B1301" i="5"/>
  <c r="B1300" i="5"/>
  <c r="V1299" i="5"/>
  <c r="B1299" i="5"/>
  <c r="B1298" i="5"/>
  <c r="AB1298" i="5" s="1"/>
  <c r="V1297" i="5"/>
  <c r="B1297" i="5"/>
  <c r="V1296" i="5"/>
  <c r="R1296" i="5" s="1"/>
  <c r="B1296" i="5"/>
  <c r="V1295" i="5"/>
  <c r="B1295" i="5"/>
  <c r="B1294" i="5"/>
  <c r="AB1294" i="5" s="1"/>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R1267" i="5" s="1"/>
  <c r="B1267" i="5"/>
  <c r="B1266" i="5"/>
  <c r="AB1266" i="5" s="1"/>
  <c r="B1265" i="5"/>
  <c r="V1264" i="5"/>
  <c r="B1264" i="5"/>
  <c r="T1264" i="5" s="1"/>
  <c r="V1263" i="5"/>
  <c r="B1263" i="5"/>
  <c r="B1262" i="5"/>
  <c r="B1261" i="5"/>
  <c r="B1260" i="5"/>
  <c r="S1260" i="5" s="1"/>
  <c r="V1259" i="5"/>
  <c r="H1259" i="5" s="1"/>
  <c r="B1259" i="5"/>
  <c r="AB1259" i="5" s="1"/>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T1244" i="5" s="1"/>
  <c r="V1243" i="5"/>
  <c r="B1243" i="5"/>
  <c r="B1242" i="5"/>
  <c r="B1241" i="5"/>
  <c r="V1240" i="5"/>
  <c r="B1240" i="5"/>
  <c r="V1239" i="5"/>
  <c r="B1239" i="5"/>
  <c r="B1238" i="5"/>
  <c r="AB1238" i="5" s="1"/>
  <c r="B1237" i="5"/>
  <c r="B1236" i="5"/>
  <c r="V1235" i="5"/>
  <c r="B1235" i="5"/>
  <c r="B1234" i="5"/>
  <c r="AB1234" i="5" s="1"/>
  <c r="B1233" i="5"/>
  <c r="V1232" i="5"/>
  <c r="R1232" i="5" s="1"/>
  <c r="B1232" i="5"/>
  <c r="V1231" i="5"/>
  <c r="B1231" i="5"/>
  <c r="S1231" i="5" s="1"/>
  <c r="B1230" i="5"/>
  <c r="AB1230" i="5" s="1"/>
  <c r="B1229" i="5"/>
  <c r="B1228" i="5"/>
  <c r="V1227" i="5"/>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V1211" i="5"/>
  <c r="B1211" i="5"/>
  <c r="B1210" i="5"/>
  <c r="AB1210" i="5" s="1"/>
  <c r="B1209" i="5"/>
  <c r="V1208" i="5"/>
  <c r="B1208" i="5"/>
  <c r="V1207" i="5"/>
  <c r="J1207" i="5" s="1"/>
  <c r="B1207" i="5"/>
  <c r="B1206" i="5"/>
  <c r="AB1206" i="5" s="1"/>
  <c r="B1205" i="5"/>
  <c r="B1204" i="5"/>
  <c r="V1203" i="5"/>
  <c r="B1203" i="5"/>
  <c r="B1202" i="5"/>
  <c r="AB1202" i="5" s="1"/>
  <c r="B1201" i="5"/>
  <c r="V1200" i="5"/>
  <c r="E1200" i="5" s="1"/>
  <c r="X1200" i="5" s="1"/>
  <c r="B1200" i="5"/>
  <c r="S1200" i="5" s="1"/>
  <c r="V1199" i="5"/>
  <c r="B1199" i="5"/>
  <c r="B1198" i="5"/>
  <c r="B1197" i="5"/>
  <c r="B1196" i="5"/>
  <c r="V1195" i="5"/>
  <c r="B1195" i="5"/>
  <c r="B1194" i="5"/>
  <c r="AB1194" i="5" s="1"/>
  <c r="B1193" i="5"/>
  <c r="B1192" i="5"/>
  <c r="V1191" i="5"/>
  <c r="J1191" i="5" s="1"/>
  <c r="B1191" i="5"/>
  <c r="B1190" i="5"/>
  <c r="AB1190" i="5" s="1"/>
  <c r="B1189" i="5"/>
  <c r="B1188" i="5"/>
  <c r="V1187" i="5"/>
  <c r="E1187" i="5" s="1"/>
  <c r="X1187" i="5" s="1"/>
  <c r="B1187" i="5"/>
  <c r="B1186" i="5"/>
  <c r="S1186" i="5" s="1"/>
  <c r="B1185" i="5"/>
  <c r="T1185" i="5" s="1"/>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AB1174" i="5" s="1"/>
  <c r="B1173" i="5"/>
  <c r="B1172" i="5"/>
  <c r="V1171" i="5"/>
  <c r="B1171" i="5"/>
  <c r="S1171" i="5" s="1"/>
  <c r="B1170" i="5"/>
  <c r="S1170" i="5" s="1"/>
  <c r="V1169" i="5"/>
  <c r="B1169" i="5"/>
  <c r="AB1169" i="5" s="1"/>
  <c r="B1168" i="5"/>
  <c r="V1167" i="5"/>
  <c r="B1167" i="5"/>
  <c r="B1166" i="5"/>
  <c r="V1165" i="5"/>
  <c r="E1165" i="5" s="1"/>
  <c r="X1165" i="5" s="1"/>
  <c r="B1165" i="5"/>
  <c r="T1165" i="5" s="1"/>
  <c r="B1164" i="5"/>
  <c r="V1163" i="5"/>
  <c r="B1163" i="5"/>
  <c r="T1163" i="5" s="1"/>
  <c r="V1162" i="5"/>
  <c r="B1162" i="5"/>
  <c r="V1161" i="5"/>
  <c r="B1161" i="5"/>
  <c r="V1160" i="5"/>
  <c r="G1160" i="5" s="1"/>
  <c r="B1160" i="5"/>
  <c r="V1159" i="5"/>
  <c r="B1159" i="5"/>
  <c r="S1159" i="5" s="1"/>
  <c r="V1158" i="5"/>
  <c r="B1158" i="5"/>
  <c r="V1157" i="5"/>
  <c r="E1157" i="5" s="1"/>
  <c r="X1157" i="5" s="1"/>
  <c r="B1157" i="5"/>
  <c r="T1157" i="5" s="1"/>
  <c r="B1156" i="5"/>
  <c r="V1155" i="5"/>
  <c r="B1155" i="5"/>
  <c r="AB1155" i="5" s="1"/>
  <c r="V1154" i="5"/>
  <c r="B1154" i="5"/>
  <c r="V1153" i="5"/>
  <c r="E1153" i="5" s="1"/>
  <c r="X1153" i="5" s="1"/>
  <c r="B1153" i="5"/>
  <c r="V1152" i="5"/>
  <c r="H1152" i="5" s="1"/>
  <c r="B1152" i="5"/>
  <c r="V1151" i="5"/>
  <c r="B1151" i="5"/>
  <c r="V1150" i="5"/>
  <c r="B1150" i="5"/>
  <c r="V1149" i="5"/>
  <c r="E1149" i="5" s="1"/>
  <c r="X1149" i="5" s="1"/>
  <c r="B1149" i="5"/>
  <c r="B1148" i="5"/>
  <c r="T1148" i="5" s="1"/>
  <c r="V1147" i="5"/>
  <c r="E1147" i="5" s="1"/>
  <c r="X1147" i="5" s="1"/>
  <c r="B1147" i="5"/>
  <c r="V1146" i="5"/>
  <c r="B1146" i="5"/>
  <c r="V1145" i="5"/>
  <c r="E1145" i="5" s="1"/>
  <c r="X1145" i="5" s="1"/>
  <c r="B1145" i="5"/>
  <c r="B1144" i="5"/>
  <c r="V1143" i="5"/>
  <c r="B1143" i="5"/>
  <c r="V1142" i="5"/>
  <c r="B1142" i="5"/>
  <c r="AB1142" i="5" s="1"/>
  <c r="V1141" i="5"/>
  <c r="B1141" i="5"/>
  <c r="T1141" i="5" s="1"/>
  <c r="B1140" i="5"/>
  <c r="V1139" i="5"/>
  <c r="I1139" i="5" s="1"/>
  <c r="B1139" i="5"/>
  <c r="V1138" i="5"/>
  <c r="H1138" i="5" s="1"/>
  <c r="B1138" i="5"/>
  <c r="V1137" i="5"/>
  <c r="E1137" i="5" s="1"/>
  <c r="X1137" i="5" s="1"/>
  <c r="B1137" i="5"/>
  <c r="S1137" i="5" s="1"/>
  <c r="V1136" i="5"/>
  <c r="F1136" i="5" s="1"/>
  <c r="B1136" i="5"/>
  <c r="V1135" i="5"/>
  <c r="B1135" i="5"/>
  <c r="AB1135" i="5" s="1"/>
  <c r="V1134" i="5"/>
  <c r="H1134" i="5" s="1"/>
  <c r="B1134" i="5"/>
  <c r="V1133" i="5"/>
  <c r="E1133" i="5" s="1"/>
  <c r="X1133" i="5" s="1"/>
  <c r="B1133" i="5"/>
  <c r="B1132" i="5"/>
  <c r="V1131" i="5"/>
  <c r="I1131" i="5" s="1"/>
  <c r="B1131" i="5"/>
  <c r="T1131" i="5" s="1"/>
  <c r="B1130" i="5"/>
  <c r="V1129" i="5"/>
  <c r="E1129" i="5" s="1"/>
  <c r="X1129" i="5" s="1"/>
  <c r="B1129" i="5"/>
  <c r="T1129" i="5" s="1"/>
  <c r="B1128" i="5"/>
  <c r="T1128" i="5" s="1"/>
  <c r="V1127" i="5"/>
  <c r="B1127" i="5"/>
  <c r="S1127" i="5" s="1"/>
  <c r="V1126" i="5"/>
  <c r="B1126" i="5"/>
  <c r="V1125" i="5"/>
  <c r="E1125" i="5" s="1"/>
  <c r="X1125" i="5" s="1"/>
  <c r="B1125" i="5"/>
  <c r="B1124" i="5"/>
  <c r="V1123" i="5"/>
  <c r="B1123" i="5"/>
  <c r="T1123" i="5" s="1"/>
  <c r="B1122" i="5"/>
  <c r="V1121" i="5"/>
  <c r="E1121" i="5" s="1"/>
  <c r="X1121" i="5" s="1"/>
  <c r="B1121" i="5"/>
  <c r="AB1121" i="5" s="1"/>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B1111" i="5"/>
  <c r="V1110" i="5"/>
  <c r="B1110" i="5"/>
  <c r="V1109" i="5"/>
  <c r="E1109" i="5" s="1"/>
  <c r="X1109" i="5" s="1"/>
  <c r="B1109" i="5"/>
  <c r="T1109" i="5" s="1"/>
  <c r="B1108" i="5"/>
  <c r="AB1108" i="5" s="1"/>
  <c r="V1107" i="5"/>
  <c r="B1107" i="5"/>
  <c r="T1107" i="5" s="1"/>
  <c r="B1106" i="5"/>
  <c r="AB1106" i="5" s="1"/>
  <c r="V1105" i="5"/>
  <c r="E1105" i="5" s="1"/>
  <c r="X1105" i="5" s="1"/>
  <c r="B1105" i="5"/>
  <c r="T1105" i="5" s="1"/>
  <c r="B1104" i="5"/>
  <c r="V1103" i="5"/>
  <c r="I1103" i="5" s="1"/>
  <c r="B1103" i="5"/>
  <c r="S1103" i="5" s="1"/>
  <c r="V1102" i="5"/>
  <c r="H1102" i="5" s="1"/>
  <c r="B1102" i="5"/>
  <c r="AB1102" i="5" s="1"/>
  <c r="V1101" i="5"/>
  <c r="B1101" i="5"/>
  <c r="B1100" i="5"/>
  <c r="V1099" i="5"/>
  <c r="I1099" i="5" s="1"/>
  <c r="B1099" i="5"/>
  <c r="T1099" i="5" s="1"/>
  <c r="B1098" i="5"/>
  <c r="V1097" i="5"/>
  <c r="E1097" i="5" s="1"/>
  <c r="X1097" i="5" s="1"/>
  <c r="B1097" i="5"/>
  <c r="S1097" i="5" s="1"/>
  <c r="V1096" i="5"/>
  <c r="B1096" i="5"/>
  <c r="V1095" i="5"/>
  <c r="B1095" i="5"/>
  <c r="V1094" i="5"/>
  <c r="J1094" i="5" s="1"/>
  <c r="B1094" i="5"/>
  <c r="V1093" i="5"/>
  <c r="B1093" i="5"/>
  <c r="T1093" i="5" s="1"/>
  <c r="B1092" i="5"/>
  <c r="V1091" i="5"/>
  <c r="B1091" i="5"/>
  <c r="T1091" i="5" s="1"/>
  <c r="V1090" i="5"/>
  <c r="G1090" i="5" s="1"/>
  <c r="B1090" i="5"/>
  <c r="V1089" i="5"/>
  <c r="B1089" i="5"/>
  <c r="T1089" i="5" s="1"/>
  <c r="V1088" i="5"/>
  <c r="B1088" i="5"/>
  <c r="V1087" i="5"/>
  <c r="B1087" i="5"/>
  <c r="V1086" i="5"/>
  <c r="B1086" i="5"/>
  <c r="B1085" i="5"/>
  <c r="B1084" i="5"/>
  <c r="B1083" i="5"/>
  <c r="V1082" i="5"/>
  <c r="B1082" i="5"/>
  <c r="B1081" i="5"/>
  <c r="V1080" i="5"/>
  <c r="B1080" i="5"/>
  <c r="B1079" i="5"/>
  <c r="V1078" i="5"/>
  <c r="B1078" i="5"/>
  <c r="B1077" i="5"/>
  <c r="B1076" i="5"/>
  <c r="S1076" i="5" s="1"/>
  <c r="B1075" i="5"/>
  <c r="V1074" i="5"/>
  <c r="F1074" i="5" s="1"/>
  <c r="B1074" i="5"/>
  <c r="B1073" i="5"/>
  <c r="AB1073" i="5" s="1"/>
  <c r="V1072" i="5"/>
  <c r="B1072" i="5"/>
  <c r="B1071" i="5"/>
  <c r="V1070" i="5"/>
  <c r="E1070" i="5" s="1"/>
  <c r="X1070" i="5" s="1"/>
  <c r="B1070" i="5"/>
  <c r="B1069" i="5"/>
  <c r="T1069" i="5" s="1"/>
  <c r="B1068" i="5"/>
  <c r="B1067" i="5"/>
  <c r="V1066" i="5"/>
  <c r="J1066" i="5" s="1"/>
  <c r="B1066" i="5"/>
  <c r="B1065" i="5"/>
  <c r="V1064" i="5"/>
  <c r="B1064" i="5"/>
  <c r="B1063" i="5"/>
  <c r="V1062" i="5"/>
  <c r="B1062" i="5"/>
  <c r="B1061" i="5"/>
  <c r="AB1061" i="5" s="1"/>
  <c r="B1060" i="5"/>
  <c r="B1059" i="5"/>
  <c r="V1058" i="5"/>
  <c r="B1058" i="5"/>
  <c r="B1057" i="5"/>
  <c r="V1056" i="5"/>
  <c r="J1056" i="5" s="1"/>
  <c r="B1056" i="5"/>
  <c r="AB1056" i="5" s="1"/>
  <c r="B1055" i="5"/>
  <c r="S1055" i="5" s="1"/>
  <c r="V1054" i="5"/>
  <c r="F1054" i="5" s="1"/>
  <c r="B1054" i="5"/>
  <c r="B1053" i="5"/>
  <c r="B1052" i="5"/>
  <c r="S1052" i="5" s="1"/>
  <c r="B1051" i="5"/>
  <c r="V1050" i="5"/>
  <c r="F1050" i="5" s="1"/>
  <c r="B1050" i="5"/>
  <c r="B1049" i="5"/>
  <c r="S1049" i="5" s="1"/>
  <c r="V1048" i="5"/>
  <c r="B1048" i="5"/>
  <c r="B1047" i="5"/>
  <c r="V1046" i="5"/>
  <c r="B1046" i="5"/>
  <c r="S1046" i="5" s="1"/>
  <c r="B1045" i="5"/>
  <c r="B1044" i="5"/>
  <c r="B1043" i="5"/>
  <c r="AB1043" i="5" s="1"/>
  <c r="V1042" i="5"/>
  <c r="J1042" i="5" s="1"/>
  <c r="B1042" i="5"/>
  <c r="B1041" i="5"/>
  <c r="V1040" i="5"/>
  <c r="B1040" i="5"/>
  <c r="B1039" i="5"/>
  <c r="V1038" i="5"/>
  <c r="B1038" i="5"/>
  <c r="B1037" i="5"/>
  <c r="B1036" i="5"/>
  <c r="S1036" i="5" s="1"/>
  <c r="B1035" i="5"/>
  <c r="V1034" i="5"/>
  <c r="B1034" i="5"/>
  <c r="B1033" i="5"/>
  <c r="V1032" i="5"/>
  <c r="I1032" i="5" s="1"/>
  <c r="B1032" i="5"/>
  <c r="B1031" i="5"/>
  <c r="V1030" i="5"/>
  <c r="B1030" i="5"/>
  <c r="T1030" i="5" s="1"/>
  <c r="B1029" i="5"/>
  <c r="T1029" i="5" s="1"/>
  <c r="B1028" i="5"/>
  <c r="T1028" i="5" s="1"/>
  <c r="B1027" i="5"/>
  <c r="T1027" i="5" s="1"/>
  <c r="V1026" i="5"/>
  <c r="H1026" i="5" s="1"/>
  <c r="B1026" i="5"/>
  <c r="B1025" i="5"/>
  <c r="V1024" i="5"/>
  <c r="B1024" i="5"/>
  <c r="S1024" i="5" s="1"/>
  <c r="B1023" i="5"/>
  <c r="V1022" i="5"/>
  <c r="B1022" i="5"/>
  <c r="B1021" i="5"/>
  <c r="B1020" i="5"/>
  <c r="B1019" i="5"/>
  <c r="V1018" i="5"/>
  <c r="B1018" i="5"/>
  <c r="B1017" i="5"/>
  <c r="V1016" i="5"/>
  <c r="B1016" i="5"/>
  <c r="B1015" i="5"/>
  <c r="V1014" i="5"/>
  <c r="B1014" i="5"/>
  <c r="S1014" i="5" s="1"/>
  <c r="B1013" i="5"/>
  <c r="B1012" i="5"/>
  <c r="T1012" i="5" s="1"/>
  <c r="B1011" i="5"/>
  <c r="T1011" i="5" s="1"/>
  <c r="V1010" i="5"/>
  <c r="F1010" i="5" s="1"/>
  <c r="B1010" i="5"/>
  <c r="B1009" i="5"/>
  <c r="V1008" i="5"/>
  <c r="B1008" i="5"/>
  <c r="B1007" i="5"/>
  <c r="V1006" i="5"/>
  <c r="B1006" i="5"/>
  <c r="B1005" i="5"/>
  <c r="B1004" i="5"/>
  <c r="B1003" i="5"/>
  <c r="V1002" i="5"/>
  <c r="F1002" i="5" s="1"/>
  <c r="B1002" i="5"/>
  <c r="B1001" i="5"/>
  <c r="V1000" i="5"/>
  <c r="I1000" i="5" s="1"/>
  <c r="B1000" i="5"/>
  <c r="B999" i="5"/>
  <c r="V998" i="5"/>
  <c r="G998" i="5" s="1"/>
  <c r="B998" i="5"/>
  <c r="AB998" i="5" s="1"/>
  <c r="B997" i="5"/>
  <c r="B996" i="5"/>
  <c r="B995" i="5"/>
  <c r="V994" i="5"/>
  <c r="B994" i="5"/>
  <c r="B993" i="5"/>
  <c r="S993" i="5" s="1"/>
  <c r="V992" i="5"/>
  <c r="F992" i="5" s="1"/>
  <c r="B992" i="5"/>
  <c r="B991" i="5"/>
  <c r="T991" i="5" s="1"/>
  <c r="V990" i="5"/>
  <c r="B990" i="5"/>
  <c r="B989" i="5"/>
  <c r="B988" i="5"/>
  <c r="B987" i="5"/>
  <c r="V986" i="5"/>
  <c r="B986" i="5"/>
  <c r="B985" i="5"/>
  <c r="V984" i="5"/>
  <c r="G984" i="5" s="1"/>
  <c r="B984" i="5"/>
  <c r="B983" i="5"/>
  <c r="V982" i="5"/>
  <c r="B982" i="5"/>
  <c r="B981" i="5"/>
  <c r="AB981" i="5" s="1"/>
  <c r="B980" i="5"/>
  <c r="B979" i="5"/>
  <c r="V978" i="5"/>
  <c r="F978" i="5" s="1"/>
  <c r="B978" i="5"/>
  <c r="B977" i="5"/>
  <c r="V976" i="5"/>
  <c r="F976" i="5" s="1"/>
  <c r="B976" i="5"/>
  <c r="B975" i="5"/>
  <c r="V974" i="5"/>
  <c r="H974" i="5" s="1"/>
  <c r="B974" i="5"/>
  <c r="B973" i="5"/>
  <c r="B972" i="5"/>
  <c r="B971" i="5"/>
  <c r="V970" i="5"/>
  <c r="J970" i="5" s="1"/>
  <c r="B970" i="5"/>
  <c r="B969" i="5"/>
  <c r="V968" i="5"/>
  <c r="B968" i="5"/>
  <c r="B967" i="5"/>
  <c r="S967" i="5" s="1"/>
  <c r="V966" i="5"/>
  <c r="B966" i="5"/>
  <c r="B965" i="5"/>
  <c r="B964" i="5"/>
  <c r="B963" i="5"/>
  <c r="V962" i="5"/>
  <c r="B962" i="5"/>
  <c r="V961" i="5"/>
  <c r="B961" i="5"/>
  <c r="B960" i="5"/>
  <c r="B959" i="5"/>
  <c r="S959" i="5" s="1"/>
  <c r="B958" i="5"/>
  <c r="AB958" i="5" s="1"/>
  <c r="B957" i="5"/>
  <c r="B956" i="5"/>
  <c r="B955" i="5"/>
  <c r="V954" i="5"/>
  <c r="H954" i="5" s="1"/>
  <c r="B954" i="5"/>
  <c r="B953" i="5"/>
  <c r="V952" i="5"/>
  <c r="E952" i="5" s="1"/>
  <c r="X952" i="5" s="1"/>
  <c r="B952" i="5"/>
  <c r="B951" i="5"/>
  <c r="S951" i="5" s="1"/>
  <c r="B950" i="5"/>
  <c r="B949" i="5"/>
  <c r="T949" i="5" s="1"/>
  <c r="B948" i="5"/>
  <c r="AB948" i="5" s="1"/>
  <c r="B947" i="5"/>
  <c r="V946" i="5"/>
  <c r="G946" i="5" s="1"/>
  <c r="B946" i="5"/>
  <c r="B945" i="5"/>
  <c r="V944" i="5"/>
  <c r="H944" i="5" s="1"/>
  <c r="B944" i="5"/>
  <c r="B943" i="5"/>
  <c r="S943" i="5" s="1"/>
  <c r="V942" i="5"/>
  <c r="H942" i="5" s="1"/>
  <c r="B942" i="5"/>
  <c r="V941" i="5"/>
  <c r="B941" i="5"/>
  <c r="T941" i="5" s="1"/>
  <c r="B940" i="5"/>
  <c r="B939" i="5"/>
  <c r="B938" i="5"/>
  <c r="V937" i="5"/>
  <c r="B937" i="5"/>
  <c r="V936" i="5"/>
  <c r="B936" i="5"/>
  <c r="B935" i="5"/>
  <c r="S935" i="5" s="1"/>
  <c r="V934" i="5"/>
  <c r="B934" i="5"/>
  <c r="V933" i="5"/>
  <c r="R933" i="5" s="1"/>
  <c r="B933" i="5"/>
  <c r="S933" i="5" s="1"/>
  <c r="B932" i="5"/>
  <c r="B931" i="5"/>
  <c r="B930" i="5"/>
  <c r="B929" i="5"/>
  <c r="AB929" i="5" s="1"/>
  <c r="V928" i="5"/>
  <c r="E928" i="5" s="1"/>
  <c r="X928" i="5" s="1"/>
  <c r="B928" i="5"/>
  <c r="B927" i="5"/>
  <c r="S927" i="5" s="1"/>
  <c r="B926" i="5"/>
  <c r="B925" i="5"/>
  <c r="T925" i="5" s="1"/>
  <c r="B924" i="5"/>
  <c r="B923" i="5"/>
  <c r="B922" i="5"/>
  <c r="B921" i="5"/>
  <c r="B920" i="5"/>
  <c r="B919" i="5"/>
  <c r="V918" i="5"/>
  <c r="B918" i="5"/>
  <c r="V917" i="5"/>
  <c r="B917" i="5"/>
  <c r="B916" i="5"/>
  <c r="B915" i="5"/>
  <c r="AB915" i="5" s="1"/>
  <c r="B914" i="5"/>
  <c r="B913" i="5"/>
  <c r="B912" i="5"/>
  <c r="B911" i="5"/>
  <c r="S911" i="5" s="1"/>
  <c r="V910" i="5"/>
  <c r="G910" i="5" s="1"/>
  <c r="B910" i="5"/>
  <c r="V909" i="5"/>
  <c r="B909" i="5"/>
  <c r="T909" i="5" s="1"/>
  <c r="B908" i="5"/>
  <c r="B907" i="5"/>
  <c r="S907" i="5" s="1"/>
  <c r="B906" i="5"/>
  <c r="AB906" i="5" s="1"/>
  <c r="V905" i="5"/>
  <c r="B905" i="5"/>
  <c r="B904" i="5"/>
  <c r="B903" i="5"/>
  <c r="S903" i="5" s="1"/>
  <c r="B902" i="5"/>
  <c r="T902" i="5" s="1"/>
  <c r="V901" i="5"/>
  <c r="R901" i="5" s="1"/>
  <c r="B901" i="5"/>
  <c r="B900" i="5"/>
  <c r="B899" i="5"/>
  <c r="S899" i="5" s="1"/>
  <c r="V898" i="5"/>
  <c r="B898" i="5"/>
  <c r="AB898" i="5" s="1"/>
  <c r="B897" i="5"/>
  <c r="V896" i="5"/>
  <c r="B896" i="5"/>
  <c r="B895" i="5"/>
  <c r="S895" i="5" s="1"/>
  <c r="V894" i="5"/>
  <c r="H894" i="5" s="1"/>
  <c r="B894" i="5"/>
  <c r="T894" i="5" s="1"/>
  <c r="V893" i="5"/>
  <c r="B893" i="5"/>
  <c r="B892" i="5"/>
  <c r="T892" i="5" s="1"/>
  <c r="B891" i="5"/>
  <c r="B890" i="5"/>
  <c r="B889" i="5"/>
  <c r="T889" i="5" s="1"/>
  <c r="B888" i="5"/>
  <c r="B887" i="5"/>
  <c r="S887" i="5" s="1"/>
  <c r="V886" i="5"/>
  <c r="H886" i="5" s="1"/>
  <c r="B886" i="5"/>
  <c r="B885" i="5"/>
  <c r="B884" i="5"/>
  <c r="B883" i="5"/>
  <c r="S883" i="5" s="1"/>
  <c r="V882" i="5"/>
  <c r="B882" i="5"/>
  <c r="T882" i="5" s="1"/>
  <c r="B881" i="5"/>
  <c r="T881" i="5" s="1"/>
  <c r="V880" i="5"/>
  <c r="B880" i="5"/>
  <c r="B879" i="5"/>
  <c r="S879" i="5" s="1"/>
  <c r="V878" i="5"/>
  <c r="B878" i="5"/>
  <c r="V877" i="5"/>
  <c r="B877" i="5"/>
  <c r="T877" i="5" s="1"/>
  <c r="B876" i="5"/>
  <c r="B875" i="5"/>
  <c r="B874" i="5"/>
  <c r="V873" i="5"/>
  <c r="E873" i="5" s="1"/>
  <c r="X873" i="5" s="1"/>
  <c r="B873" i="5"/>
  <c r="V872" i="5"/>
  <c r="I872" i="5" s="1"/>
  <c r="B872" i="5"/>
  <c r="B871" i="5"/>
  <c r="S871" i="5" s="1"/>
  <c r="V870" i="5"/>
  <c r="B870" i="5"/>
  <c r="B869" i="5"/>
  <c r="B868" i="5"/>
  <c r="B867" i="5"/>
  <c r="AB867" i="5" s="1"/>
  <c r="B866" i="5"/>
  <c r="B865" i="5"/>
  <c r="V864" i="5"/>
  <c r="B864" i="5"/>
  <c r="B863" i="5"/>
  <c r="S863" i="5" s="1"/>
  <c r="V862" i="5"/>
  <c r="B862" i="5"/>
  <c r="V861" i="5"/>
  <c r="B861" i="5"/>
  <c r="B860" i="5"/>
  <c r="B859" i="5"/>
  <c r="S859" i="5" s="1"/>
  <c r="B858" i="5"/>
  <c r="AB858" i="5" s="1"/>
  <c r="B857" i="5"/>
  <c r="T857" i="5" s="1"/>
  <c r="B856" i="5"/>
  <c r="B855" i="5"/>
  <c r="V854" i="5"/>
  <c r="B854" i="5"/>
  <c r="V853" i="5"/>
  <c r="B853" i="5"/>
  <c r="B852" i="5"/>
  <c r="B851" i="5"/>
  <c r="B850" i="5"/>
  <c r="B849" i="5"/>
  <c r="S849" i="5" s="1"/>
  <c r="V848" i="5"/>
  <c r="B848" i="5"/>
  <c r="B847" i="5"/>
  <c r="T847" i="5" s="1"/>
  <c r="B846" i="5"/>
  <c r="B845" i="5"/>
  <c r="B844" i="5"/>
  <c r="B843" i="5"/>
  <c r="B842" i="5"/>
  <c r="V841" i="5"/>
  <c r="R841" i="5" s="1"/>
  <c r="B841" i="5"/>
  <c r="T841" i="5" s="1"/>
  <c r="B840" i="5"/>
  <c r="B839" i="5"/>
  <c r="S839" i="5" s="1"/>
  <c r="B838" i="5"/>
  <c r="V837" i="5"/>
  <c r="B837" i="5"/>
  <c r="AB837" i="5" s="1"/>
  <c r="B836" i="5"/>
  <c r="T836" i="5" s="1"/>
  <c r="B835" i="5"/>
  <c r="B834" i="5"/>
  <c r="V833" i="5"/>
  <c r="B833" i="5"/>
  <c r="V832" i="5"/>
  <c r="H832" i="5" s="1"/>
  <c r="B832" i="5"/>
  <c r="B831" i="5"/>
  <c r="S831" i="5" s="1"/>
  <c r="B830" i="5"/>
  <c r="B829" i="5"/>
  <c r="B828" i="5"/>
  <c r="B827" i="5"/>
  <c r="T827" i="5" s="1"/>
  <c r="V826" i="5"/>
  <c r="R826" i="5" s="1"/>
  <c r="B826" i="5"/>
  <c r="V825" i="5"/>
  <c r="B825" i="5"/>
  <c r="V824" i="5"/>
  <c r="B824" i="5"/>
  <c r="B823" i="5"/>
  <c r="S823" i="5" s="1"/>
  <c r="B822" i="5"/>
  <c r="B821" i="5"/>
  <c r="T821" i="5" s="1"/>
  <c r="B820" i="5"/>
  <c r="B819" i="5"/>
  <c r="AB819" i="5" s="1"/>
  <c r="B818" i="5"/>
  <c r="AB818" i="5" s="1"/>
  <c r="B817" i="5"/>
  <c r="AB817" i="5" s="1"/>
  <c r="B816" i="5"/>
  <c r="B815" i="5"/>
  <c r="S815" i="5" s="1"/>
  <c r="B814" i="5"/>
  <c r="V813" i="5"/>
  <c r="B813" i="5"/>
  <c r="B812" i="5"/>
  <c r="B811" i="5"/>
  <c r="V810" i="5"/>
  <c r="B810" i="5"/>
  <c r="AB810" i="5" s="1"/>
  <c r="B809" i="5"/>
  <c r="T809" i="5" s="1"/>
  <c r="V808" i="5"/>
  <c r="B808" i="5"/>
  <c r="B807" i="5"/>
  <c r="S807" i="5" s="1"/>
  <c r="V806" i="5"/>
  <c r="E806" i="5" s="1"/>
  <c r="X806" i="5" s="1"/>
  <c r="B806" i="5"/>
  <c r="AB806" i="5" s="1"/>
  <c r="V805" i="5"/>
  <c r="R805" i="5" s="1"/>
  <c r="B805" i="5"/>
  <c r="B804" i="5"/>
  <c r="B803" i="5"/>
  <c r="AB803" i="5" s="1"/>
  <c r="B802" i="5"/>
  <c r="B801" i="5"/>
  <c r="T801" i="5" s="1"/>
  <c r="V800" i="5"/>
  <c r="B800" i="5"/>
  <c r="B799" i="5"/>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B781" i="5"/>
  <c r="B780" i="5"/>
  <c r="B779" i="5"/>
  <c r="S779" i="5" s="1"/>
  <c r="B778" i="5"/>
  <c r="B777" i="5"/>
  <c r="T777" i="5" s="1"/>
  <c r="V776" i="5"/>
  <c r="G776" i="5" s="1"/>
  <c r="B776" i="5"/>
  <c r="B775" i="5"/>
  <c r="B774" i="5"/>
  <c r="B773" i="5"/>
  <c r="B772" i="5"/>
  <c r="B771" i="5"/>
  <c r="B770" i="5"/>
  <c r="B769" i="5"/>
  <c r="B768" i="5"/>
  <c r="V767" i="5"/>
  <c r="B767" i="5"/>
  <c r="S767" i="5" s="1"/>
  <c r="B766" i="5"/>
  <c r="S766" i="5" s="1"/>
  <c r="V765" i="5"/>
  <c r="F765" i="5" s="1"/>
  <c r="B765" i="5"/>
  <c r="S765" i="5" s="1"/>
  <c r="B764" i="5"/>
  <c r="V763" i="5"/>
  <c r="B763" i="5"/>
  <c r="B762" i="5"/>
  <c r="V761" i="5"/>
  <c r="B761" i="5"/>
  <c r="T761" i="5" s="1"/>
  <c r="B760" i="5"/>
  <c r="AB760" i="5" s="1"/>
  <c r="V759" i="5"/>
  <c r="J759" i="5" s="1"/>
  <c r="B759" i="5"/>
  <c r="T759" i="5" s="1"/>
  <c r="B758" i="5"/>
  <c r="AB758" i="5" s="1"/>
  <c r="V757" i="5"/>
  <c r="B757" i="5"/>
  <c r="S757" i="5" s="1"/>
  <c r="B756" i="5"/>
  <c r="S756" i="5" s="1"/>
  <c r="V755" i="5"/>
  <c r="R755" i="5" s="1"/>
  <c r="B755" i="5"/>
  <c r="S755" i="5" s="1"/>
  <c r="B754" i="5"/>
  <c r="T754" i="5" s="1"/>
  <c r="V753" i="5"/>
  <c r="B753" i="5"/>
  <c r="S753" i="5" s="1"/>
  <c r="B752" i="5"/>
  <c r="V751" i="5"/>
  <c r="B751" i="5"/>
  <c r="T751" i="5" s="1"/>
  <c r="B750" i="5"/>
  <c r="V749" i="5"/>
  <c r="B749" i="5"/>
  <c r="S749" i="5" s="1"/>
  <c r="B748" i="5"/>
  <c r="V747" i="5"/>
  <c r="B747" i="5"/>
  <c r="B746" i="5"/>
  <c r="V745" i="5"/>
  <c r="B745" i="5"/>
  <c r="B744" i="5"/>
  <c r="V743" i="5"/>
  <c r="J743" i="5" s="1"/>
  <c r="B743" i="5"/>
  <c r="T743" i="5" s="1"/>
  <c r="B742" i="5"/>
  <c r="AB742" i="5" s="1"/>
  <c r="V741" i="5"/>
  <c r="B741" i="5"/>
  <c r="B740" i="5"/>
  <c r="T740" i="5" s="1"/>
  <c r="V739" i="5"/>
  <c r="J739" i="5" s="1"/>
  <c r="B739" i="5"/>
  <c r="B738" i="5"/>
  <c r="S738" i="5" s="1"/>
  <c r="V737" i="5"/>
  <c r="B737" i="5"/>
  <c r="B736" i="5"/>
  <c r="V735" i="5"/>
  <c r="B735" i="5"/>
  <c r="T735" i="5" s="1"/>
  <c r="B734" i="5"/>
  <c r="V733" i="5"/>
  <c r="J733" i="5" s="1"/>
  <c r="B733" i="5"/>
  <c r="S733" i="5" s="1"/>
  <c r="B732" i="5"/>
  <c r="T732" i="5" s="1"/>
  <c r="V731" i="5"/>
  <c r="B731" i="5"/>
  <c r="B730" i="5"/>
  <c r="V729" i="5"/>
  <c r="B729" i="5"/>
  <c r="B728" i="5"/>
  <c r="T728" i="5" s="1"/>
  <c r="V727" i="5"/>
  <c r="J727" i="5" s="1"/>
  <c r="B727" i="5"/>
  <c r="T727" i="5" s="1"/>
  <c r="B726" i="5"/>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F707" i="5" s="1"/>
  <c r="B707" i="5"/>
  <c r="T707" i="5" s="1"/>
  <c r="B706" i="5"/>
  <c r="V705" i="5"/>
  <c r="B705" i="5"/>
  <c r="B704" i="5"/>
  <c r="V703" i="5"/>
  <c r="B703" i="5"/>
  <c r="B702" i="5"/>
  <c r="T702" i="5" s="1"/>
  <c r="V701" i="5"/>
  <c r="J701" i="5" s="1"/>
  <c r="B701" i="5"/>
  <c r="S701" i="5" s="1"/>
  <c r="B700" i="5"/>
  <c r="S700" i="5" s="1"/>
  <c r="V699" i="5"/>
  <c r="B699" i="5"/>
  <c r="B698" i="5"/>
  <c r="V697" i="5"/>
  <c r="B697" i="5"/>
  <c r="B696" i="5"/>
  <c r="AB696" i="5" s="1"/>
  <c r="V695" i="5"/>
  <c r="J695" i="5" s="1"/>
  <c r="B695" i="5"/>
  <c r="B694" i="5"/>
  <c r="V693" i="5"/>
  <c r="B693" i="5"/>
  <c r="B692" i="5"/>
  <c r="T692" i="5" s="1"/>
  <c r="V691" i="5"/>
  <c r="B691" i="5"/>
  <c r="S691" i="5" s="1"/>
  <c r="B690" i="5"/>
  <c r="V689" i="5"/>
  <c r="B689" i="5"/>
  <c r="S689" i="5" s="1"/>
  <c r="B688" i="5"/>
  <c r="V687" i="5"/>
  <c r="B687" i="5"/>
  <c r="T687" i="5" s="1"/>
  <c r="B686" i="5"/>
  <c r="T686" i="5" s="1"/>
  <c r="V685" i="5"/>
  <c r="F685" i="5" s="1"/>
  <c r="B685" i="5"/>
  <c r="S685" i="5" s="1"/>
  <c r="B684" i="5"/>
  <c r="V683" i="5"/>
  <c r="B683" i="5"/>
  <c r="B682" i="5"/>
  <c r="V681" i="5"/>
  <c r="B681" i="5"/>
  <c r="T681" i="5" s="1"/>
  <c r="B680" i="5"/>
  <c r="T680" i="5" s="1"/>
  <c r="V679" i="5"/>
  <c r="J679" i="5" s="1"/>
  <c r="B679" i="5"/>
  <c r="T679" i="5" s="1"/>
  <c r="B678" i="5"/>
  <c r="T678" i="5" s="1"/>
  <c r="V677" i="5"/>
  <c r="B677" i="5"/>
  <c r="B676" i="5"/>
  <c r="T676" i="5" s="1"/>
  <c r="V675" i="5"/>
  <c r="J675" i="5" s="1"/>
  <c r="B675" i="5"/>
  <c r="B674" i="5"/>
  <c r="V673" i="5"/>
  <c r="B673" i="5"/>
  <c r="B672" i="5"/>
  <c r="V671" i="5"/>
  <c r="B671" i="5"/>
  <c r="T671" i="5" s="1"/>
  <c r="B670" i="5"/>
  <c r="V669" i="5"/>
  <c r="J669" i="5" s="1"/>
  <c r="B669" i="5"/>
  <c r="S669" i="5" s="1"/>
  <c r="B668" i="5"/>
  <c r="T668" i="5" s="1"/>
  <c r="V667" i="5"/>
  <c r="B667" i="5"/>
  <c r="V666" i="5"/>
  <c r="B666" i="5"/>
  <c r="V665" i="5"/>
  <c r="H665" i="5" s="1"/>
  <c r="B665" i="5"/>
  <c r="S665" i="5" s="1"/>
  <c r="V664" i="5"/>
  <c r="B664" i="5"/>
  <c r="V663" i="5"/>
  <c r="B663" i="5"/>
  <c r="B662" i="5"/>
  <c r="B661" i="5"/>
  <c r="B660" i="5"/>
  <c r="B659" i="5"/>
  <c r="V658" i="5"/>
  <c r="B658" i="5"/>
  <c r="T658" i="5" s="1"/>
  <c r="V657" i="5"/>
  <c r="B657" i="5"/>
  <c r="V656" i="5"/>
  <c r="B656" i="5"/>
  <c r="S656" i="5" s="1"/>
  <c r="V655" i="5"/>
  <c r="R655" i="5" s="1"/>
  <c r="B655" i="5"/>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V642" i="5"/>
  <c r="B642" i="5"/>
  <c r="T642" i="5" s="1"/>
  <c r="V641" i="5"/>
  <c r="B641" i="5"/>
  <c r="S641" i="5" s="1"/>
  <c r="V640" i="5"/>
  <c r="B640" i="5"/>
  <c r="V639" i="5"/>
  <c r="B639" i="5"/>
  <c r="T639" i="5" s="1"/>
  <c r="V638" i="5"/>
  <c r="J638" i="5" s="1"/>
  <c r="B638" i="5"/>
  <c r="B637" i="5"/>
  <c r="B636" i="5"/>
  <c r="S636" i="5" s="1"/>
  <c r="B635" i="5"/>
  <c r="S635" i="5" s="1"/>
  <c r="V634" i="5"/>
  <c r="F634" i="5" s="1"/>
  <c r="B634" i="5"/>
  <c r="T634" i="5" s="1"/>
  <c r="V633" i="5"/>
  <c r="B633" i="5"/>
  <c r="V632" i="5"/>
  <c r="B632" i="5"/>
  <c r="V631" i="5"/>
  <c r="B631" i="5"/>
  <c r="S631" i="5" s="1"/>
  <c r="V630" i="5"/>
  <c r="H630" i="5" s="1"/>
  <c r="B630" i="5"/>
  <c r="T630" i="5" s="1"/>
  <c r="B629" i="5"/>
  <c r="B628" i="5"/>
  <c r="T628" i="5" s="1"/>
  <c r="B627" i="5"/>
  <c r="V626" i="5"/>
  <c r="B626" i="5"/>
  <c r="V625" i="5"/>
  <c r="B625" i="5"/>
  <c r="S625" i="5" s="1"/>
  <c r="B624" i="5"/>
  <c r="AB624" i="5" s="1"/>
  <c r="V623" i="5"/>
  <c r="B623" i="5"/>
  <c r="AB623" i="5" s="1"/>
  <c r="V622" i="5"/>
  <c r="B622" i="5"/>
  <c r="B621" i="5"/>
  <c r="B620" i="5"/>
  <c r="T620" i="5" s="1"/>
  <c r="B619" i="5"/>
  <c r="S619" i="5" s="1"/>
  <c r="V618" i="5"/>
  <c r="B618" i="5"/>
  <c r="T618" i="5" s="1"/>
  <c r="V617" i="5"/>
  <c r="H617" i="5" s="1"/>
  <c r="B617" i="5"/>
  <c r="V616" i="5"/>
  <c r="G616" i="5" s="1"/>
  <c r="B616" i="5"/>
  <c r="V615" i="5"/>
  <c r="F615" i="5" s="1"/>
  <c r="B615" i="5"/>
  <c r="AB615" i="5" s="1"/>
  <c r="V614" i="5"/>
  <c r="H614" i="5" s="1"/>
  <c r="B614" i="5"/>
  <c r="B613" i="5"/>
  <c r="B612" i="5"/>
  <c r="B611" i="5"/>
  <c r="T611" i="5" s="1"/>
  <c r="V610" i="5"/>
  <c r="B610" i="5"/>
  <c r="T610" i="5" s="1"/>
  <c r="V609" i="5"/>
  <c r="B609" i="5"/>
  <c r="S609" i="5" s="1"/>
  <c r="V608" i="5"/>
  <c r="B608" i="5"/>
  <c r="S608" i="5" s="1"/>
  <c r="V607" i="5"/>
  <c r="B607" i="5"/>
  <c r="V606" i="5"/>
  <c r="B606" i="5"/>
  <c r="B605" i="5"/>
  <c r="S605" i="5" s="1"/>
  <c r="B604" i="5"/>
  <c r="B603" i="5"/>
  <c r="V602" i="5"/>
  <c r="F602" i="5" s="1"/>
  <c r="B602" i="5"/>
  <c r="V601" i="5"/>
  <c r="B601" i="5"/>
  <c r="V600" i="5"/>
  <c r="B600" i="5"/>
  <c r="T600" i="5" s="1"/>
  <c r="V599" i="5"/>
  <c r="F599" i="5" s="1"/>
  <c r="B599" i="5"/>
  <c r="V598" i="5"/>
  <c r="B598" i="5"/>
  <c r="B597" i="5"/>
  <c r="B596" i="5"/>
  <c r="B595" i="5"/>
  <c r="V594" i="5"/>
  <c r="F594" i="5" s="1"/>
  <c r="B594" i="5"/>
  <c r="T594" i="5" s="1"/>
  <c r="V593" i="5"/>
  <c r="B593" i="5"/>
  <c r="B592" i="5"/>
  <c r="V591" i="5"/>
  <c r="B591" i="5"/>
  <c r="B590" i="5"/>
  <c r="B589" i="5"/>
  <c r="S589" i="5" s="1"/>
  <c r="B588" i="5"/>
  <c r="B587" i="5"/>
  <c r="S587" i="5" s="1"/>
  <c r="V586" i="5"/>
  <c r="I586" i="5" s="1"/>
  <c r="B586" i="5"/>
  <c r="V585" i="5"/>
  <c r="F585" i="5" s="1"/>
  <c r="B585" i="5"/>
  <c r="S585" i="5" s="1"/>
  <c r="V584" i="5"/>
  <c r="B584" i="5"/>
  <c r="V583" i="5"/>
  <c r="J583" i="5" s="1"/>
  <c r="B583" i="5"/>
  <c r="V582" i="5"/>
  <c r="B582" i="5"/>
  <c r="B581" i="5"/>
  <c r="B580" i="5"/>
  <c r="T580" i="5" s="1"/>
  <c r="B579" i="5"/>
  <c r="T579" i="5" s="1"/>
  <c r="V578" i="5"/>
  <c r="F578" i="5" s="1"/>
  <c r="B578" i="5"/>
  <c r="T578" i="5" s="1"/>
  <c r="V577" i="5"/>
  <c r="B577" i="5"/>
  <c r="T577" i="5" s="1"/>
  <c r="V576" i="5"/>
  <c r="B576" i="5"/>
  <c r="V575" i="5"/>
  <c r="E575" i="5" s="1"/>
  <c r="X575" i="5" s="1"/>
  <c r="B575" i="5"/>
  <c r="V574" i="5"/>
  <c r="H574" i="5" s="1"/>
  <c r="B574" i="5"/>
  <c r="S574" i="5" s="1"/>
  <c r="V573" i="5"/>
  <c r="B573" i="5"/>
  <c r="B572" i="5"/>
  <c r="B571" i="5"/>
  <c r="V570" i="5"/>
  <c r="B570" i="5"/>
  <c r="V569" i="5"/>
  <c r="E569" i="5" s="1"/>
  <c r="X569" i="5" s="1"/>
  <c r="B569" i="5"/>
  <c r="V568" i="5"/>
  <c r="B568" i="5"/>
  <c r="V567" i="5"/>
  <c r="B567" i="5"/>
  <c r="V566" i="5"/>
  <c r="B566" i="5"/>
  <c r="B565" i="5"/>
  <c r="B564" i="5"/>
  <c r="S564" i="5" s="1"/>
  <c r="B563" i="5"/>
  <c r="AB563" i="5" s="1"/>
  <c r="V562" i="5"/>
  <c r="E562" i="5" s="1"/>
  <c r="X562" i="5" s="1"/>
  <c r="B562" i="5"/>
  <c r="V561" i="5"/>
  <c r="B561" i="5"/>
  <c r="AB561" i="5" s="1"/>
  <c r="B560" i="5"/>
  <c r="V559" i="5"/>
  <c r="H559" i="5" s="1"/>
  <c r="B559" i="5"/>
  <c r="S559" i="5" s="1"/>
  <c r="V558" i="5"/>
  <c r="R558" i="5" s="1"/>
  <c r="B558" i="5"/>
  <c r="T558" i="5" s="1"/>
  <c r="B557" i="5"/>
  <c r="B556" i="5"/>
  <c r="B555" i="5"/>
  <c r="V554" i="5"/>
  <c r="H554" i="5" s="1"/>
  <c r="B554" i="5"/>
  <c r="T554" i="5" s="1"/>
  <c r="B553" i="5"/>
  <c r="T553" i="5" s="1"/>
  <c r="V552" i="5"/>
  <c r="B552" i="5"/>
  <c r="B551" i="5"/>
  <c r="B550" i="5"/>
  <c r="B549" i="5"/>
  <c r="T549" i="5" s="1"/>
  <c r="B548" i="5"/>
  <c r="T548" i="5" s="1"/>
  <c r="B547" i="5"/>
  <c r="S547" i="5" s="1"/>
  <c r="V546" i="5"/>
  <c r="J546" i="5" s="1"/>
  <c r="B546" i="5"/>
  <c r="T546" i="5" s="1"/>
  <c r="B545" i="5"/>
  <c r="T545" i="5" s="1"/>
  <c r="V544" i="5"/>
  <c r="I544" i="5" s="1"/>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V528" i="5"/>
  <c r="J528" i="5" s="1"/>
  <c r="B528" i="5"/>
  <c r="T528" i="5" s="1"/>
  <c r="B527" i="5"/>
  <c r="T527" i="5" s="1"/>
  <c r="V526" i="5"/>
  <c r="B526" i="5"/>
  <c r="B525" i="5"/>
  <c r="B524" i="5"/>
  <c r="B523" i="5"/>
  <c r="V522" i="5"/>
  <c r="I522" i="5" s="1"/>
  <c r="B522" i="5"/>
  <c r="T522" i="5" s="1"/>
  <c r="V521" i="5"/>
  <c r="B521" i="5"/>
  <c r="V520" i="5"/>
  <c r="E520" i="5" s="1"/>
  <c r="X520" i="5" s="1"/>
  <c r="B520" i="5"/>
  <c r="B519" i="5"/>
  <c r="B518" i="5"/>
  <c r="B517" i="5"/>
  <c r="B516" i="5"/>
  <c r="B515" i="5"/>
  <c r="AB515" i="5" s="1"/>
  <c r="B514" i="5"/>
  <c r="V513" i="5"/>
  <c r="B513" i="5"/>
  <c r="V512" i="5"/>
  <c r="R512" i="5" s="1"/>
  <c r="B512" i="5"/>
  <c r="T512" i="5" s="1"/>
  <c r="B511" i="5"/>
  <c r="AB511" i="5" s="1"/>
  <c r="V510" i="5"/>
  <c r="G510" i="5" s="1"/>
  <c r="B510" i="5"/>
  <c r="T510" i="5" s="1"/>
  <c r="B509" i="5"/>
  <c r="B508" i="5"/>
  <c r="B507" i="5"/>
  <c r="V506" i="5"/>
  <c r="B506" i="5"/>
  <c r="T506" i="5" s="1"/>
  <c r="V505" i="5"/>
  <c r="J505" i="5" s="1"/>
  <c r="B505" i="5"/>
  <c r="V504" i="5"/>
  <c r="I504" i="5" s="1"/>
  <c r="B504" i="5"/>
  <c r="B503" i="5"/>
  <c r="B502" i="5"/>
  <c r="AB502" i="5" s="1"/>
  <c r="B501" i="5"/>
  <c r="S501" i="5" s="1"/>
  <c r="B500" i="5"/>
  <c r="B499" i="5"/>
  <c r="T499" i="5" s="1"/>
  <c r="B498" i="5"/>
  <c r="B497" i="5"/>
  <c r="T497" i="5" s="1"/>
  <c r="V496" i="5"/>
  <c r="B496" i="5"/>
  <c r="B495" i="5"/>
  <c r="B494" i="5"/>
  <c r="B493" i="5"/>
  <c r="B492" i="5"/>
  <c r="T492" i="5" s="1"/>
  <c r="B491" i="5"/>
  <c r="S491" i="5" s="1"/>
  <c r="B490" i="5"/>
  <c r="V489" i="5"/>
  <c r="B489" i="5"/>
  <c r="V488" i="5"/>
  <c r="B488" i="5"/>
  <c r="B487" i="5"/>
  <c r="V486" i="5"/>
  <c r="F486" i="5" s="1"/>
  <c r="B486" i="5"/>
  <c r="T486" i="5" s="1"/>
  <c r="B485" i="5"/>
  <c r="B484" i="5"/>
  <c r="T484" i="5" s="1"/>
  <c r="B483" i="5"/>
  <c r="B482" i="5"/>
  <c r="V481" i="5"/>
  <c r="B481" i="5"/>
  <c r="V480" i="5"/>
  <c r="B480" i="5"/>
  <c r="AB480" i="5" s="1"/>
  <c r="B479" i="5"/>
  <c r="T479" i="5" s="1"/>
  <c r="B478" i="5"/>
  <c r="B477" i="5"/>
  <c r="B476" i="5"/>
  <c r="B475" i="5"/>
  <c r="T475" i="5" s="1"/>
  <c r="B474" i="5"/>
  <c r="T474" i="5" s="1"/>
  <c r="V473" i="5"/>
  <c r="H473" i="5" s="1"/>
  <c r="B473" i="5"/>
  <c r="AB473" i="5" s="1"/>
  <c r="V472" i="5"/>
  <c r="H472" i="5" s="1"/>
  <c r="B472" i="5"/>
  <c r="B471" i="5"/>
  <c r="S471" i="5" s="1"/>
  <c r="V470" i="5"/>
  <c r="B470" i="5"/>
  <c r="B469" i="5"/>
  <c r="T469" i="5" s="1"/>
  <c r="B468" i="5"/>
  <c r="T468" i="5" s="1"/>
  <c r="B467" i="5"/>
  <c r="T467" i="5" s="1"/>
  <c r="V466" i="5"/>
  <c r="G466" i="5" s="1"/>
  <c r="B466" i="5"/>
  <c r="AB466" i="5" s="1"/>
  <c r="B465" i="5"/>
  <c r="S465" i="5" s="1"/>
  <c r="V464" i="5"/>
  <c r="B464" i="5"/>
  <c r="B463" i="5"/>
  <c r="T463" i="5" s="1"/>
  <c r="V462" i="5"/>
  <c r="B462" i="5"/>
  <c r="B461" i="5"/>
  <c r="B460" i="5"/>
  <c r="T460" i="5" s="1"/>
  <c r="B459" i="5"/>
  <c r="B458" i="5"/>
  <c r="B457" i="5"/>
  <c r="V456" i="5"/>
  <c r="R456" i="5" s="1"/>
  <c r="B456" i="5"/>
  <c r="B455" i="5"/>
  <c r="T455" i="5" s="1"/>
  <c r="B454" i="5"/>
  <c r="B453" i="5"/>
  <c r="B452" i="5"/>
  <c r="B451" i="5"/>
  <c r="V450" i="5"/>
  <c r="B450" i="5"/>
  <c r="V449" i="5"/>
  <c r="B449" i="5"/>
  <c r="S449" i="5" s="1"/>
  <c r="V448" i="5"/>
  <c r="B448" i="5"/>
  <c r="T448" i="5" s="1"/>
  <c r="B447" i="5"/>
  <c r="V446" i="5"/>
  <c r="B446" i="5"/>
  <c r="B445" i="5"/>
  <c r="B444" i="5"/>
  <c r="B443" i="5"/>
  <c r="V442" i="5"/>
  <c r="B442" i="5"/>
  <c r="T442" i="5" s="1"/>
  <c r="B441" i="5"/>
  <c r="V440" i="5"/>
  <c r="G440" i="5" s="1"/>
  <c r="B440" i="5"/>
  <c r="B439" i="5"/>
  <c r="V438" i="5"/>
  <c r="B438" i="5"/>
  <c r="T438" i="5" s="1"/>
  <c r="B437" i="5"/>
  <c r="S437" i="5" s="1"/>
  <c r="B436" i="5"/>
  <c r="B435" i="5"/>
  <c r="V434" i="5"/>
  <c r="B434" i="5"/>
  <c r="B433" i="5"/>
  <c r="S433" i="5" s="1"/>
  <c r="V432" i="5"/>
  <c r="B432" i="5"/>
  <c r="T432" i="5" s="1"/>
  <c r="B431" i="5"/>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B406" i="5"/>
  <c r="V405" i="5"/>
  <c r="B405" i="5"/>
  <c r="B404" i="5"/>
  <c r="T404" i="5" s="1"/>
  <c r="B403" i="5"/>
  <c r="B402" i="5"/>
  <c r="V401" i="5"/>
  <c r="B401" i="5"/>
  <c r="V400" i="5"/>
  <c r="B400" i="5"/>
  <c r="T400" i="5" s="1"/>
  <c r="B399" i="5"/>
  <c r="S399" i="5" s="1"/>
  <c r="B398" i="5"/>
  <c r="S398" i="5" s="1"/>
  <c r="B397" i="5"/>
  <c r="B396" i="5"/>
  <c r="B395" i="5"/>
  <c r="V394" i="5"/>
  <c r="J394" i="5" s="1"/>
  <c r="B394" i="5"/>
  <c r="V393" i="5"/>
  <c r="B393" i="5"/>
  <c r="T393" i="5" s="1"/>
  <c r="V392" i="5"/>
  <c r="B392" i="5"/>
  <c r="B391" i="5"/>
  <c r="T391" i="5" s="1"/>
  <c r="B390" i="5"/>
  <c r="B389" i="5"/>
  <c r="B388" i="5"/>
  <c r="B387" i="5"/>
  <c r="V386" i="5"/>
  <c r="B386" i="5"/>
  <c r="T386" i="5" s="1"/>
  <c r="B385" i="5"/>
  <c r="V384" i="5"/>
  <c r="B384" i="5"/>
  <c r="B383" i="5"/>
  <c r="T383" i="5" s="1"/>
  <c r="B382" i="5"/>
  <c r="B381" i="5"/>
  <c r="B380" i="5"/>
  <c r="T380" i="5" s="1"/>
  <c r="B379" i="5"/>
  <c r="B378" i="5"/>
  <c r="V377" i="5"/>
  <c r="B377" i="5"/>
  <c r="S377" i="5" s="1"/>
  <c r="V376" i="5"/>
  <c r="I376" i="5" s="1"/>
  <c r="B376" i="5"/>
  <c r="B375" i="5"/>
  <c r="T375" i="5" s="1"/>
  <c r="V374" i="5"/>
  <c r="B374" i="5"/>
  <c r="AB374" i="5" s="1"/>
  <c r="V373" i="5"/>
  <c r="B373" i="5"/>
  <c r="B372" i="5"/>
  <c r="B371" i="5"/>
  <c r="V370" i="5"/>
  <c r="B370" i="5"/>
  <c r="V369" i="5"/>
  <c r="B369" i="5"/>
  <c r="V368" i="5"/>
  <c r="B368" i="5"/>
  <c r="B367" i="5"/>
  <c r="V366" i="5"/>
  <c r="J366" i="5" s="1"/>
  <c r="B366" i="5"/>
  <c r="B365" i="5"/>
  <c r="S365" i="5" s="1"/>
  <c r="B364" i="5"/>
  <c r="T364" i="5" s="1"/>
  <c r="B363" i="5"/>
  <c r="AB363" i="5" s="1"/>
  <c r="V362" i="5"/>
  <c r="H362" i="5" s="1"/>
  <c r="B362" i="5"/>
  <c r="B361" i="5"/>
  <c r="AB361" i="5" s="1"/>
  <c r="V360" i="5"/>
  <c r="I360" i="5" s="1"/>
  <c r="B360" i="5"/>
  <c r="B359" i="5"/>
  <c r="T359" i="5" s="1"/>
  <c r="B358" i="5"/>
  <c r="V357" i="5"/>
  <c r="G357" i="5" s="1"/>
  <c r="B357" i="5"/>
  <c r="S357" i="5" s="1"/>
  <c r="B356" i="5"/>
  <c r="B355" i="5"/>
  <c r="S355" i="5" s="1"/>
  <c r="B354" i="5"/>
  <c r="B353" i="5"/>
  <c r="AB353" i="5" s="1"/>
  <c r="V352" i="5"/>
  <c r="R352" i="5" s="1"/>
  <c r="B352" i="5"/>
  <c r="B351" i="5"/>
  <c r="S351" i="5" s="1"/>
  <c r="V350" i="5"/>
  <c r="B350" i="5"/>
  <c r="B349" i="5"/>
  <c r="B348" i="5"/>
  <c r="T348" i="5" s="1"/>
  <c r="B347" i="5"/>
  <c r="B346" i="5"/>
  <c r="T346" i="5" s="1"/>
  <c r="B345" i="5"/>
  <c r="T345" i="5" s="1"/>
  <c r="V344" i="5"/>
  <c r="B344" i="5"/>
  <c r="B343" i="5"/>
  <c r="AB343" i="5" s="1"/>
  <c r="V342" i="5"/>
  <c r="E342" i="5" s="1"/>
  <c r="X342" i="5" s="1"/>
  <c r="B342" i="5"/>
  <c r="S342" i="5" s="1"/>
  <c r="B341" i="5"/>
  <c r="T341" i="5" s="1"/>
  <c r="B340" i="5"/>
  <c r="T340" i="5" s="1"/>
  <c r="B339" i="5"/>
  <c r="T339" i="5" s="1"/>
  <c r="B338" i="5"/>
  <c r="T338" i="5" s="1"/>
  <c r="B337" i="5"/>
  <c r="V336" i="5"/>
  <c r="B336" i="5"/>
  <c r="B335" i="5"/>
  <c r="AB335" i="5" s="1"/>
  <c r="V334" i="5"/>
  <c r="F334" i="5" s="1"/>
  <c r="B334" i="5"/>
  <c r="B333" i="5"/>
  <c r="AB333" i="5" s="1"/>
  <c r="B332" i="5"/>
  <c r="T332" i="5" s="1"/>
  <c r="B331" i="5"/>
  <c r="B330" i="5"/>
  <c r="B329" i="5"/>
  <c r="AB329" i="5" s="1"/>
  <c r="V328" i="5"/>
  <c r="R328" i="5" s="1"/>
  <c r="B328" i="5"/>
  <c r="T328" i="5" s="1"/>
  <c r="B327" i="5"/>
  <c r="T327" i="5" s="1"/>
  <c r="B326" i="5"/>
  <c r="B325" i="5"/>
  <c r="AB325" i="5" s="1"/>
  <c r="B324" i="5"/>
  <c r="B323" i="5"/>
  <c r="AB323" i="5" s="1"/>
  <c r="B322" i="5"/>
  <c r="B321" i="5"/>
  <c r="V320" i="5"/>
  <c r="B320" i="5"/>
  <c r="T320" i="5" s="1"/>
  <c r="B319" i="5"/>
  <c r="B318" i="5"/>
  <c r="T318" i="5" s="1"/>
  <c r="V317" i="5"/>
  <c r="I317" i="5" s="1"/>
  <c r="B317" i="5"/>
  <c r="B316" i="5"/>
  <c r="B315" i="5"/>
  <c r="V314" i="5"/>
  <c r="B314" i="5"/>
  <c r="B313" i="5"/>
  <c r="AB313" i="5" s="1"/>
  <c r="V312" i="5"/>
  <c r="B312" i="5"/>
  <c r="B311" i="5"/>
  <c r="AB311" i="5" s="1"/>
  <c r="V310" i="5"/>
  <c r="B310" i="5"/>
  <c r="T310" i="5" s="1"/>
  <c r="B309" i="5"/>
  <c r="S309" i="5" s="1"/>
  <c r="B308" i="5"/>
  <c r="T308" i="5" s="1"/>
  <c r="B307" i="5"/>
  <c r="T307" i="5" s="1"/>
  <c r="V306" i="5"/>
  <c r="I306" i="5" s="1"/>
  <c r="B306" i="5"/>
  <c r="B305" i="5"/>
  <c r="AB305" i="5" s="1"/>
  <c r="V304" i="5"/>
  <c r="F304" i="5" s="1"/>
  <c r="B304" i="5"/>
  <c r="T304" i="5" s="1"/>
  <c r="B303" i="5"/>
  <c r="S303" i="5" s="1"/>
  <c r="V302" i="5"/>
  <c r="B302" i="5"/>
  <c r="V301" i="5"/>
  <c r="B301" i="5"/>
  <c r="S301" i="5" s="1"/>
  <c r="B300" i="5"/>
  <c r="B299" i="5"/>
  <c r="V298" i="5"/>
  <c r="B298" i="5"/>
  <c r="B297" i="5"/>
  <c r="V296" i="5"/>
  <c r="B296" i="5"/>
  <c r="B295" i="5"/>
  <c r="B294" i="5"/>
  <c r="AB294" i="5" s="1"/>
  <c r="B293" i="5"/>
  <c r="B292" i="5"/>
  <c r="T292" i="5" s="1"/>
  <c r="B291" i="5"/>
  <c r="S291" i="5" s="1"/>
  <c r="V290" i="5"/>
  <c r="F290" i="5" s="1"/>
  <c r="B290" i="5"/>
  <c r="B289" i="5"/>
  <c r="AB289" i="5" s="1"/>
  <c r="V288" i="5"/>
  <c r="B288" i="5"/>
  <c r="B287" i="5"/>
  <c r="B286" i="5"/>
  <c r="T286" i="5" s="1"/>
  <c r="V285" i="5"/>
  <c r="B285" i="5"/>
  <c r="T285" i="5" s="1"/>
  <c r="B284" i="5"/>
  <c r="B283" i="5"/>
  <c r="B282" i="5"/>
  <c r="V281" i="5"/>
  <c r="B281" i="5"/>
  <c r="T281" i="5" s="1"/>
  <c r="V280" i="5"/>
  <c r="B280" i="5"/>
  <c r="T280" i="5" s="1"/>
  <c r="B279" i="5"/>
  <c r="S279" i="5" s="1"/>
  <c r="B278" i="5"/>
  <c r="S278" i="5" s="1"/>
  <c r="V277" i="5"/>
  <c r="B277" i="5"/>
  <c r="B276" i="5"/>
  <c r="B275" i="5"/>
  <c r="T275" i="5" s="1"/>
  <c r="V274" i="5"/>
  <c r="B274" i="5"/>
  <c r="T274" i="5" s="1"/>
  <c r="B273" i="5"/>
  <c r="V272" i="5"/>
  <c r="H272" i="5" s="1"/>
  <c r="B272" i="5"/>
  <c r="B271" i="5"/>
  <c r="B270" i="5"/>
  <c r="V269" i="5"/>
  <c r="B269" i="5"/>
  <c r="T269" i="5" s="1"/>
  <c r="B268" i="5"/>
  <c r="T268" i="5" s="1"/>
  <c r="B267" i="5"/>
  <c r="B266" i="5"/>
  <c r="T266" i="5" s="1"/>
  <c r="B265" i="5"/>
  <c r="S265" i="5" s="1"/>
  <c r="V264" i="5"/>
  <c r="B264" i="5"/>
  <c r="B263" i="5"/>
  <c r="B262" i="5"/>
  <c r="B261" i="5"/>
  <c r="B260" i="5"/>
  <c r="B259" i="5"/>
  <c r="B258" i="5"/>
  <c r="V257" i="5"/>
  <c r="B257" i="5"/>
  <c r="V256" i="5"/>
  <c r="B256" i="5"/>
  <c r="T256" i="5" s="1"/>
  <c r="B255" i="5"/>
  <c r="B254" i="5"/>
  <c r="B253" i="5"/>
  <c r="T253" i="5" s="1"/>
  <c r="B252" i="5"/>
  <c r="B251" i="5"/>
  <c r="V250" i="5"/>
  <c r="B250" i="5"/>
  <c r="B249" i="5"/>
  <c r="S249" i="5" s="1"/>
  <c r="V248" i="5"/>
  <c r="B248" i="5"/>
  <c r="T248" i="5" s="1"/>
  <c r="B247" i="5"/>
  <c r="T247" i="5" s="1"/>
  <c r="B246" i="5"/>
  <c r="AB246" i="5" s="1"/>
  <c r="V245" i="5"/>
  <c r="F245" i="5" s="1"/>
  <c r="B245" i="5"/>
  <c r="S245" i="5" s="1"/>
  <c r="B244" i="5"/>
  <c r="B243" i="5"/>
  <c r="B242" i="5"/>
  <c r="B241" i="5"/>
  <c r="V240" i="5"/>
  <c r="B240" i="5"/>
  <c r="T240" i="5" s="1"/>
  <c r="V239" i="5"/>
  <c r="B239" i="5"/>
  <c r="V238" i="5"/>
  <c r="B238" i="5"/>
  <c r="V237" i="5"/>
  <c r="J237" i="5" s="1"/>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H226" i="5" s="1"/>
  <c r="B226" i="5"/>
  <c r="V225" i="5"/>
  <c r="B225" i="5"/>
  <c r="V224" i="5"/>
  <c r="B224" i="5"/>
  <c r="B223" i="5"/>
  <c r="V222" i="5"/>
  <c r="B222" i="5"/>
  <c r="V221" i="5"/>
  <c r="R221" i="5" s="1"/>
  <c r="B221" i="5"/>
  <c r="B220" i="5"/>
  <c r="AB220" i="5" s="1"/>
  <c r="V219" i="5"/>
  <c r="B219" i="5"/>
  <c r="AB219" i="5" s="1"/>
  <c r="V218" i="5"/>
  <c r="R218" i="5" s="1"/>
  <c r="B218" i="5"/>
  <c r="B217" i="5"/>
  <c r="V216" i="5"/>
  <c r="B216" i="5"/>
  <c r="T216" i="5" s="1"/>
  <c r="B215" i="5"/>
  <c r="V214" i="5"/>
  <c r="B214" i="5"/>
  <c r="S214" i="5" s="1"/>
  <c r="B213" i="5"/>
  <c r="AB213" i="5" s="1"/>
  <c r="B212" i="5"/>
  <c r="T212" i="5" s="1"/>
  <c r="B211" i="5"/>
  <c r="V210" i="5"/>
  <c r="B210" i="5"/>
  <c r="B209" i="5"/>
  <c r="S209" i="5" s="1"/>
  <c r="V208" i="5"/>
  <c r="B208" i="5"/>
  <c r="B207" i="5"/>
  <c r="AB207" i="5" s="1"/>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B193" i="5"/>
  <c r="V192" i="5"/>
  <c r="B192" i="5"/>
  <c r="B191" i="5"/>
  <c r="T191" i="5" s="1"/>
  <c r="V190" i="5"/>
  <c r="B190" i="5"/>
  <c r="B189" i="5"/>
  <c r="T189" i="5" s="1"/>
  <c r="B188" i="5"/>
  <c r="S188" i="5" s="1"/>
  <c r="B187" i="5"/>
  <c r="T187" i="5" s="1"/>
  <c r="V186" i="5"/>
  <c r="B186" i="5"/>
  <c r="B185" i="5"/>
  <c r="V184" i="5"/>
  <c r="B184" i="5"/>
  <c r="B183" i="5"/>
  <c r="T183" i="5" s="1"/>
  <c r="V182" i="5"/>
  <c r="B182" i="5"/>
  <c r="S182" i="5" s="1"/>
  <c r="B181" i="5"/>
  <c r="B180" i="5"/>
  <c r="B179" i="5"/>
  <c r="V178" i="5"/>
  <c r="B178" i="5"/>
  <c r="B177" i="5"/>
  <c r="T177" i="5" s="1"/>
  <c r="V176" i="5"/>
  <c r="E176" i="5" s="1"/>
  <c r="X176" i="5" s="1"/>
  <c r="B176" i="5"/>
  <c r="AB176" i="5" s="1"/>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V162" i="5"/>
  <c r="B162" i="5"/>
  <c r="AB162" i="5" s="1"/>
  <c r="B161" i="5"/>
  <c r="V160" i="5"/>
  <c r="B160" i="5"/>
  <c r="T160" i="5" s="1"/>
  <c r="B159" i="5"/>
  <c r="V158" i="5"/>
  <c r="B158" i="5"/>
  <c r="S158" i="5" s="1"/>
  <c r="B157" i="5"/>
  <c r="AB157" i="5" s="1"/>
  <c r="B156" i="5"/>
  <c r="B155" i="5"/>
  <c r="T155" i="5" s="1"/>
  <c r="V154" i="5"/>
  <c r="B154" i="5"/>
  <c r="S154" i="5" s="1"/>
  <c r="B153" i="5"/>
  <c r="V152" i="5"/>
  <c r="J152" i="5" s="1"/>
  <c r="B152" i="5"/>
  <c r="T152" i="5" s="1"/>
  <c r="B151" i="5"/>
  <c r="AB151" i="5" s="1"/>
  <c r="V150" i="5"/>
  <c r="B150" i="5"/>
  <c r="AB150" i="5" s="1"/>
  <c r="B149" i="5"/>
  <c r="T149" i="5" s="1"/>
  <c r="B148" i="5"/>
  <c r="T148" i="5" s="1"/>
  <c r="B147" i="5"/>
  <c r="AB147" i="5" s="1"/>
  <c r="V146" i="5"/>
  <c r="F146" i="5" s="1"/>
  <c r="B146" i="5"/>
  <c r="B145" i="5"/>
  <c r="V144" i="5"/>
  <c r="B144" i="5"/>
  <c r="T144" i="5" s="1"/>
  <c r="B143" i="5"/>
  <c r="V142" i="5"/>
  <c r="B142" i="5"/>
  <c r="B141" i="5"/>
  <c r="B140" i="5"/>
  <c r="S140" i="5" s="1"/>
  <c r="B139" i="5"/>
  <c r="AB139" i="5" s="1"/>
  <c r="V138" i="5"/>
  <c r="B138" i="5"/>
  <c r="S138" i="5" s="1"/>
  <c r="B137" i="5"/>
  <c r="V136" i="5"/>
  <c r="B136" i="5"/>
  <c r="T136" i="5" s="1"/>
  <c r="B135" i="5"/>
  <c r="AB135" i="5" s="1"/>
  <c r="V134" i="5"/>
  <c r="G134" i="5" s="1"/>
  <c r="B134" i="5"/>
  <c r="S134" i="5" s="1"/>
  <c r="B133" i="5"/>
  <c r="T133" i="5" s="1"/>
  <c r="B132" i="5"/>
  <c r="B131" i="5"/>
  <c r="V130" i="5"/>
  <c r="F130" i="5" s="1"/>
  <c r="B130" i="5"/>
  <c r="S130" i="5" s="1"/>
  <c r="B129" i="5"/>
  <c r="V128" i="5"/>
  <c r="B128" i="5"/>
  <c r="B127" i="5"/>
  <c r="V126" i="5"/>
  <c r="B126" i="5"/>
  <c r="B125" i="5"/>
  <c r="B124" i="5"/>
  <c r="S124" i="5" s="1"/>
  <c r="B123" i="5"/>
  <c r="V122" i="5"/>
  <c r="B122" i="5"/>
  <c r="B121" i="5"/>
  <c r="V120" i="5"/>
  <c r="E120" i="5" s="1"/>
  <c r="X120" i="5" s="1"/>
  <c r="B120" i="5"/>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B102" i="5"/>
  <c r="S102" i="5" s="1"/>
  <c r="B101" i="5"/>
  <c r="B100" i="5"/>
  <c r="B99" i="5"/>
  <c r="T99" i="5" s="1"/>
  <c r="V98" i="5"/>
  <c r="B98" i="5"/>
  <c r="B97" i="5"/>
  <c r="AB97" i="5" s="1"/>
  <c r="V96" i="5"/>
  <c r="J96" i="5" s="1"/>
  <c r="B96" i="5"/>
  <c r="T96" i="5" s="1"/>
  <c r="B95" i="5"/>
  <c r="V94" i="5"/>
  <c r="B94" i="5"/>
  <c r="S94" i="5" s="1"/>
  <c r="B93" i="5"/>
  <c r="T93" i="5" s="1"/>
  <c r="B92" i="5"/>
  <c r="T92" i="5" s="1"/>
  <c r="B91" i="5"/>
  <c r="V90" i="5"/>
  <c r="B90" i="5"/>
  <c r="B89" i="5"/>
  <c r="V88" i="5"/>
  <c r="B88" i="5"/>
  <c r="B87" i="5"/>
  <c r="V86" i="5"/>
  <c r="B86" i="5"/>
  <c r="B85" i="5"/>
  <c r="B84" i="5"/>
  <c r="B83" i="5"/>
  <c r="AB83" i="5" s="1"/>
  <c r="V82" i="5"/>
  <c r="F82" i="5" s="1"/>
  <c r="B82" i="5"/>
  <c r="AB82" i="5" s="1"/>
  <c r="B81" i="5"/>
  <c r="V80" i="5"/>
  <c r="B80" i="5"/>
  <c r="B79" i="5"/>
  <c r="T79" i="5" s="1"/>
  <c r="V78" i="5"/>
  <c r="J78" i="5" s="1"/>
  <c r="B78" i="5"/>
  <c r="B77" i="5"/>
  <c r="S77" i="5" s="1"/>
  <c r="B76" i="5"/>
  <c r="T76" i="5" s="1"/>
  <c r="B75" i="5"/>
  <c r="V74" i="5"/>
  <c r="B74" i="5"/>
  <c r="T74" i="5" s="1"/>
  <c r="B73" i="5"/>
  <c r="V72" i="5"/>
  <c r="J72" i="5" s="1"/>
  <c r="B72" i="5"/>
  <c r="B71" i="5"/>
  <c r="S71" i="5" s="1"/>
  <c r="V70" i="5"/>
  <c r="B70" i="5"/>
  <c r="AB70" i="5" s="1"/>
  <c r="B69" i="5"/>
  <c r="B68" i="5"/>
  <c r="S68" i="5" s="1"/>
  <c r="B67" i="5"/>
  <c r="T67" i="5" s="1"/>
  <c r="V66" i="5"/>
  <c r="R66" i="5" s="1"/>
  <c r="B66" i="5"/>
  <c r="S66" i="5" s="1"/>
  <c r="B65" i="5"/>
  <c r="V64" i="5"/>
  <c r="G64" i="5" s="1"/>
  <c r="B64" i="5"/>
  <c r="B63" i="5"/>
  <c r="T63" i="5" s="1"/>
  <c r="V62" i="5"/>
  <c r="B62" i="5"/>
  <c r="T62" i="5" s="1"/>
  <c r="B61" i="5"/>
  <c r="T61" i="5" s="1"/>
  <c r="B60" i="5"/>
  <c r="S60" i="5" s="1"/>
  <c r="B59" i="5"/>
  <c r="S59" i="5" s="1"/>
  <c r="V58" i="5"/>
  <c r="B58" i="5"/>
  <c r="B57" i="5"/>
  <c r="V56" i="5"/>
  <c r="B56" i="5"/>
  <c r="B55" i="5"/>
  <c r="V54" i="5"/>
  <c r="B54" i="5"/>
  <c r="AB54" i="5" s="1"/>
  <c r="B53" i="5"/>
  <c r="AB53" i="5" s="1"/>
  <c r="B52" i="5"/>
  <c r="S52" i="5" s="1"/>
  <c r="B51" i="5"/>
  <c r="V50" i="5"/>
  <c r="B50" i="5"/>
  <c r="S50" i="5" s="1"/>
  <c r="V48" i="5"/>
  <c r="H48" i="5" s="1"/>
  <c r="V46" i="5"/>
  <c r="F46" i="5" s="1"/>
  <c r="V42" i="5"/>
  <c r="F42" i="5" s="1"/>
  <c r="AB41" i="5"/>
  <c r="V40" i="5"/>
  <c r="V38" i="5"/>
  <c r="V34" i="5"/>
  <c r="V32" i="5"/>
  <c r="R32" i="5" s="1"/>
  <c r="V30" i="5"/>
  <c r="V26" i="5"/>
  <c r="F26" i="5" s="1"/>
  <c r="V24" i="5"/>
  <c r="F24" i="5" s="1"/>
  <c r="V22" i="5"/>
  <c r="E22" i="5" s="1"/>
  <c r="X22" i="5" s="1"/>
  <c r="AB22" i="5"/>
  <c r="AB21" i="5"/>
  <c r="V18" i="5"/>
  <c r="F18" i="5" s="1"/>
  <c r="V16" i="5"/>
  <c r="E16" i="5" s="1"/>
  <c r="X16" i="5" s="1"/>
  <c r="V14" i="5"/>
  <c r="V7" i="5"/>
  <c r="B80" i="4"/>
  <c r="H55" i="4"/>
  <c r="P35" i="4"/>
  <c r="P34" i="4"/>
  <c r="P33" i="4"/>
  <c r="P32" i="4"/>
  <c r="Q31" i="4"/>
  <c r="P31" i="4"/>
  <c r="P29" i="4"/>
  <c r="P28" i="4"/>
  <c r="P27" i="4"/>
  <c r="P26" i="4"/>
  <c r="A5" i="4"/>
  <c r="P3" i="4"/>
  <c r="AB766" i="5"/>
  <c r="AB728" i="5"/>
  <c r="AB1882" i="5"/>
  <c r="G1933" i="5"/>
  <c r="G2325" i="5"/>
  <c r="G1798" i="5"/>
  <c r="G841" i="5"/>
  <c r="I1928" i="5"/>
  <c r="G1939" i="5"/>
  <c r="G1898" i="5"/>
  <c r="E2113" i="5"/>
  <c r="X2113" i="5" s="1"/>
  <c r="G2271" i="5"/>
  <c r="H1730" i="5"/>
  <c r="S1609" i="5"/>
  <c r="S909" i="5"/>
  <c r="T1113" i="5"/>
  <c r="S2043" i="5"/>
  <c r="S1838" i="5"/>
  <c r="T625" i="5"/>
  <c r="S713" i="5"/>
  <c r="S1141" i="5"/>
  <c r="E1184" i="5"/>
  <c r="X1184" i="5" s="1"/>
  <c r="AB1523" i="5"/>
  <c r="E2189" i="5"/>
  <c r="X2189" i="5" s="1"/>
  <c r="H2391" i="5"/>
  <c r="AB2417" i="5"/>
  <c r="V782" i="5"/>
  <c r="G1184" i="5"/>
  <c r="T1691" i="5"/>
  <c r="T2432" i="5"/>
  <c r="V926" i="5"/>
  <c r="AB1262" i="5"/>
  <c r="G1774" i="5"/>
  <c r="S654" i="5"/>
  <c r="S2379" i="5"/>
  <c r="G1922" i="5"/>
  <c r="H2087" i="5"/>
  <c r="S467" i="5"/>
  <c r="AB670" i="5"/>
  <c r="AB1198" i="5"/>
  <c r="T1137" i="5"/>
  <c r="S584" i="5"/>
  <c r="T619" i="5"/>
  <c r="S740" i="5"/>
  <c r="T1127" i="5"/>
  <c r="V1734" i="5"/>
  <c r="E1949" i="5"/>
  <c r="X1949" i="5" s="1"/>
  <c r="E2017" i="5"/>
  <c r="X2017" i="5" s="1"/>
  <c r="J2017" i="5"/>
  <c r="H2454" i="5"/>
  <c r="R2454" i="5"/>
  <c r="F2454" i="5"/>
  <c r="F2461" i="5"/>
  <c r="T723" i="5"/>
  <c r="S1117" i="5"/>
  <c r="S1123" i="5"/>
  <c r="AB467" i="5"/>
  <c r="T559" i="5"/>
  <c r="AB779" i="5"/>
  <c r="V1304" i="5"/>
  <c r="V1357" i="5"/>
  <c r="I1357" i="5" s="1"/>
  <c r="F614" i="5"/>
  <c r="F1386" i="5"/>
  <c r="T1679" i="5"/>
  <c r="S708" i="5"/>
  <c r="F894" i="5"/>
  <c r="S1383" i="5"/>
  <c r="E1344" i="5"/>
  <c r="X1344" i="5" s="1"/>
  <c r="H1806" i="5"/>
  <c r="T2424" i="5"/>
  <c r="H1774" i="5"/>
  <c r="H1838" i="5"/>
  <c r="E1952" i="5"/>
  <c r="X1952" i="5" s="1"/>
  <c r="V2032" i="5"/>
  <c r="T2049" i="5"/>
  <c r="V2082" i="5"/>
  <c r="R2082" i="5" s="1"/>
  <c r="H2103" i="5"/>
  <c r="G2106" i="5"/>
  <c r="S2113" i="5"/>
  <c r="G2175" i="5"/>
  <c r="I1739" i="5"/>
  <c r="V2162" i="5"/>
  <c r="H2175" i="5"/>
  <c r="S2303" i="5"/>
  <c r="S2337" i="5"/>
  <c r="S2455" i="5"/>
  <c r="S2483" i="5"/>
  <c r="E1766" i="5"/>
  <c r="X1766" i="5" s="1"/>
  <c r="AB1842" i="5"/>
  <c r="E1944" i="5"/>
  <c r="X1944" i="5" s="1"/>
  <c r="H2083" i="5"/>
  <c r="AB2145" i="5"/>
  <c r="T1521" i="5"/>
  <c r="G1995" i="5"/>
  <c r="V2013" i="5"/>
  <c r="G2013" i="5" s="1"/>
  <c r="T2057" i="5"/>
  <c r="V2266" i="5"/>
  <c r="J2266" i="5" s="1"/>
  <c r="V2304" i="5"/>
  <c r="S2321" i="5"/>
  <c r="G2365" i="5"/>
  <c r="S2462" i="5"/>
  <c r="AB1535" i="5"/>
  <c r="AB1617" i="5"/>
  <c r="H1770" i="5"/>
  <c r="G2167" i="5"/>
  <c r="S2345" i="5"/>
  <c r="S2438" i="5"/>
  <c r="S692" i="5"/>
  <c r="V960" i="5"/>
  <c r="J960" i="5" s="1"/>
  <c r="V402" i="5"/>
  <c r="H402" i="5" s="1"/>
  <c r="T873" i="5"/>
  <c r="S873" i="5"/>
  <c r="S579" i="5"/>
  <c r="T703" i="5"/>
  <c r="S703" i="5"/>
  <c r="S750" i="5"/>
  <c r="V817" i="5"/>
  <c r="R817" i="5" s="1"/>
  <c r="E1095" i="5"/>
  <c r="X1095" i="5" s="1"/>
  <c r="I1095" i="5"/>
  <c r="T1639" i="5"/>
  <c r="J1943" i="5"/>
  <c r="R1943" i="5"/>
  <c r="F1943" i="5"/>
  <c r="E1943" i="5"/>
  <c r="X1943" i="5" s="1"/>
  <c r="J1961" i="5"/>
  <c r="E1961" i="5"/>
  <c r="X1961" i="5" s="1"/>
  <c r="AB79" i="5"/>
  <c r="J138" i="5"/>
  <c r="AB149" i="5"/>
  <c r="T165" i="5"/>
  <c r="J559" i="5"/>
  <c r="T589" i="5"/>
  <c r="AB631" i="5"/>
  <c r="T631" i="5"/>
  <c r="F743" i="5"/>
  <c r="S1395" i="5"/>
  <c r="S1401" i="5"/>
  <c r="T1401" i="5"/>
  <c r="AB1547" i="5"/>
  <c r="T1547" i="5"/>
  <c r="S1547" i="5"/>
  <c r="T1633" i="5"/>
  <c r="AB1633" i="5"/>
  <c r="S149" i="5"/>
  <c r="T605" i="5"/>
  <c r="S697" i="5"/>
  <c r="T697" i="5"/>
  <c r="R334" i="5"/>
  <c r="V659" i="5"/>
  <c r="V801" i="5"/>
  <c r="R801" i="5" s="1"/>
  <c r="AB999" i="5"/>
  <c r="T999" i="5"/>
  <c r="V1355" i="5"/>
  <c r="J1355" i="5" s="1"/>
  <c r="R486" i="5"/>
  <c r="S650" i="5"/>
  <c r="S707" i="5"/>
  <c r="V1192" i="5"/>
  <c r="J48" i="5"/>
  <c r="T303" i="5"/>
  <c r="S341" i="5"/>
  <c r="T411" i="5"/>
  <c r="V889" i="5"/>
  <c r="R889" i="5" s="1"/>
  <c r="T685" i="5"/>
  <c r="AB718" i="5"/>
  <c r="T724" i="5"/>
  <c r="S724" i="5"/>
  <c r="V774" i="5"/>
  <c r="G774" i="5" s="1"/>
  <c r="V925" i="5"/>
  <c r="R925" i="5" s="1"/>
  <c r="V1248" i="5"/>
  <c r="J1248" i="5" s="1"/>
  <c r="S676" i="5"/>
  <c r="T756" i="5"/>
  <c r="S761" i="5"/>
  <c r="V912" i="5"/>
  <c r="AB1051" i="5"/>
  <c r="T1051" i="5"/>
  <c r="V1098" i="5"/>
  <c r="F1370" i="5"/>
  <c r="AB614" i="5"/>
  <c r="V842" i="5"/>
  <c r="J1102" i="5"/>
  <c r="T745" i="5"/>
  <c r="S745" i="5"/>
  <c r="V789" i="5"/>
  <c r="R789" i="5" s="1"/>
  <c r="S1109" i="5"/>
  <c r="H1378" i="5"/>
  <c r="F1378" i="5"/>
  <c r="S359" i="5"/>
  <c r="T413" i="5"/>
  <c r="V773" i="5"/>
  <c r="R773" i="5" s="1"/>
  <c r="S1087" i="5"/>
  <c r="T717" i="5"/>
  <c r="V834" i="5"/>
  <c r="E834" i="5" s="1"/>
  <c r="X834" i="5" s="1"/>
  <c r="V846" i="5"/>
  <c r="V953" i="5"/>
  <c r="V1328" i="5"/>
  <c r="G1328" i="5" s="1"/>
  <c r="T1097" i="5"/>
  <c r="I1329" i="5"/>
  <c r="AB1033" i="5"/>
  <c r="AB1081" i="5"/>
  <c r="S1081" i="5"/>
  <c r="T1081" i="5"/>
  <c r="V1166" i="5"/>
  <c r="E1166" i="5" s="1"/>
  <c r="X1166" i="5" s="1"/>
  <c r="V1216" i="5"/>
  <c r="H1216" i="5" s="1"/>
  <c r="AB1330" i="5"/>
  <c r="T1377" i="5"/>
  <c r="H1394" i="5"/>
  <c r="AB997" i="5"/>
  <c r="AB1029" i="5"/>
  <c r="V1144" i="5"/>
  <c r="AB1264" i="5"/>
  <c r="G1273" i="5"/>
  <c r="R1264" i="5"/>
  <c r="R1288" i="5"/>
  <c r="E1288" i="5"/>
  <c r="X1288" i="5" s="1"/>
  <c r="T1517" i="5"/>
  <c r="S1517" i="5"/>
  <c r="T1591" i="5"/>
  <c r="AB907" i="5"/>
  <c r="S915" i="5"/>
  <c r="S1029" i="5"/>
  <c r="AB1049" i="5"/>
  <c r="T1049" i="5"/>
  <c r="S1069" i="5"/>
  <c r="G1288" i="5"/>
  <c r="V1414" i="5"/>
  <c r="H1418" i="5"/>
  <c r="F1418" i="5"/>
  <c r="AB1422" i="5"/>
  <c r="V1256" i="5"/>
  <c r="G1256" i="5" s="1"/>
  <c r="S1397" i="5"/>
  <c r="S1511" i="5"/>
  <c r="T1511" i="5"/>
  <c r="S1697" i="5"/>
  <c r="G1086" i="5"/>
  <c r="AB1258" i="5"/>
  <c r="G1296" i="5"/>
  <c r="S1405" i="5"/>
  <c r="T1435" i="5"/>
  <c r="S1501" i="5"/>
  <c r="AB1414" i="5"/>
  <c r="AB1529" i="5"/>
  <c r="J1552" i="5"/>
  <c r="S1557" i="5"/>
  <c r="J1568" i="5"/>
  <c r="S1657" i="5"/>
  <c r="S1685" i="5"/>
  <c r="J1915" i="5"/>
  <c r="G1947" i="5"/>
  <c r="J1947" i="5"/>
  <c r="E1947" i="5"/>
  <c r="X1947" i="5" s="1"/>
  <c r="T1605" i="5"/>
  <c r="S1605" i="5"/>
  <c r="T1611" i="5"/>
  <c r="T1627" i="5"/>
  <c r="V1710" i="5"/>
  <c r="G1710" i="5" s="1"/>
  <c r="E1953" i="5"/>
  <c r="X1953" i="5" s="1"/>
  <c r="AB1242" i="5"/>
  <c r="T1159" i="5"/>
  <c r="V1293" i="5"/>
  <c r="H1293" i="5" s="1"/>
  <c r="V2008" i="5"/>
  <c r="E2008" i="5" s="1"/>
  <c r="X2008" i="5" s="1"/>
  <c r="H2352" i="5"/>
  <c r="J2352" i="5"/>
  <c r="G2352" i="5"/>
  <c r="E2352" i="5"/>
  <c r="X2352" i="5" s="1"/>
  <c r="AB1651" i="5"/>
  <c r="S1673" i="5"/>
  <c r="G1726" i="5"/>
  <c r="G1766" i="5"/>
  <c r="H1798" i="5"/>
  <c r="E1810" i="5"/>
  <c r="X1810" i="5" s="1"/>
  <c r="G1944" i="5"/>
  <c r="G1953" i="5"/>
  <c r="V1976" i="5"/>
  <c r="I1976" i="5" s="1"/>
  <c r="V1989" i="5"/>
  <c r="G1989" i="5" s="1"/>
  <c r="I1992" i="5"/>
  <c r="E2001" i="5"/>
  <c r="X2001" i="5" s="1"/>
  <c r="T2129" i="5"/>
  <c r="S2129" i="5"/>
  <c r="H2248" i="5"/>
  <c r="R2248" i="5"/>
  <c r="J2248" i="5"/>
  <c r="G2248" i="5"/>
  <c r="V2263" i="5"/>
  <c r="G2263" i="5" s="1"/>
  <c r="E2326" i="5"/>
  <c r="X2326" i="5" s="1"/>
  <c r="I2326" i="5"/>
  <c r="T2436" i="5"/>
  <c r="H2486" i="5"/>
  <c r="R2486" i="5"/>
  <c r="G1739" i="5"/>
  <c r="H1766" i="5"/>
  <c r="H1810" i="5"/>
  <c r="AB1870" i="5"/>
  <c r="S1878" i="5"/>
  <c r="E1917" i="5"/>
  <c r="X1917" i="5" s="1"/>
  <c r="V2077" i="5"/>
  <c r="G2077" i="5" s="1"/>
  <c r="AB1593" i="5"/>
  <c r="AB1670" i="5"/>
  <c r="J1690" i="5"/>
  <c r="V1771" i="5"/>
  <c r="E1774" i="5"/>
  <c r="X1774" i="5" s="1"/>
  <c r="V1787" i="5"/>
  <c r="G1787" i="5" s="1"/>
  <c r="V1803" i="5"/>
  <c r="G1803" i="5" s="1"/>
  <c r="E1806" i="5"/>
  <c r="X1806" i="5" s="1"/>
  <c r="V1819" i="5"/>
  <c r="R1819" i="5" s="1"/>
  <c r="V1835" i="5"/>
  <c r="E1835" i="5" s="1"/>
  <c r="X1835" i="5" s="1"/>
  <c r="AB1878" i="5"/>
  <c r="V1903" i="5"/>
  <c r="G1903" i="5" s="1"/>
  <c r="V1909" i="5"/>
  <c r="J1909" i="5" s="1"/>
  <c r="F1917" i="5"/>
  <c r="G1943" i="5"/>
  <c r="V1999" i="5"/>
  <c r="V2009" i="5"/>
  <c r="G2009" i="5" s="1"/>
  <c r="V2016" i="5"/>
  <c r="E2016" i="5" s="1"/>
  <c r="X2016" i="5" s="1"/>
  <c r="V2231" i="5"/>
  <c r="G2231" i="5" s="1"/>
  <c r="V2241" i="5"/>
  <c r="G2241" i="5" s="1"/>
  <c r="F2248" i="5"/>
  <c r="V2376" i="5"/>
  <c r="T2430" i="5"/>
  <c r="S2430" i="5"/>
  <c r="G1917" i="5"/>
  <c r="V1984" i="5"/>
  <c r="G1984" i="5" s="1"/>
  <c r="V1987" i="5"/>
  <c r="G1987" i="5" s="1"/>
  <c r="V2040" i="5"/>
  <c r="G2040" i="5" s="1"/>
  <c r="I2138" i="5"/>
  <c r="F2166" i="5"/>
  <c r="V2206" i="5"/>
  <c r="G2206" i="5" s="1"/>
  <c r="T2305" i="5"/>
  <c r="S2305" i="5"/>
  <c r="AB2410" i="5"/>
  <c r="T2410" i="5"/>
  <c r="AB1657" i="5"/>
  <c r="AB1704" i="5"/>
  <c r="E1770" i="5"/>
  <c r="X1770" i="5" s="1"/>
  <c r="V1905" i="5"/>
  <c r="H1905" i="5" s="1"/>
  <c r="R1917" i="5"/>
  <c r="V1993" i="5"/>
  <c r="F1993" i="5" s="1"/>
  <c r="V2117" i="5"/>
  <c r="V2133" i="5"/>
  <c r="J2133" i="5" s="1"/>
  <c r="V1985" i="5"/>
  <c r="H2167" i="5"/>
  <c r="V2225" i="5"/>
  <c r="G2225" i="5" s="1"/>
  <c r="R2270" i="5"/>
  <c r="F2270" i="5"/>
  <c r="V2295" i="5"/>
  <c r="AB1587" i="5"/>
  <c r="AB1673" i="5"/>
  <c r="AB1686" i="5"/>
  <c r="E1730" i="5"/>
  <c r="X1730" i="5" s="1"/>
  <c r="V1779" i="5"/>
  <c r="G1779" i="5" s="1"/>
  <c r="V1795" i="5"/>
  <c r="G1795" i="5" s="1"/>
  <c r="E1798" i="5"/>
  <c r="X1798" i="5" s="1"/>
  <c r="V1811" i="5"/>
  <c r="H1872" i="5"/>
  <c r="G1914" i="5"/>
  <c r="G1946" i="5"/>
  <c r="G1979" i="5"/>
  <c r="V2011" i="5"/>
  <c r="S2035" i="5"/>
  <c r="V2048" i="5"/>
  <c r="T2063" i="5"/>
  <c r="S2063" i="5"/>
  <c r="G2086" i="5"/>
  <c r="F2174" i="5"/>
  <c r="V2254" i="5"/>
  <c r="I2254" i="5" s="1"/>
  <c r="V2374" i="5"/>
  <c r="T2463" i="5"/>
  <c r="S2319" i="5"/>
  <c r="V2386" i="5"/>
  <c r="S2467" i="5"/>
  <c r="T2491" i="5"/>
  <c r="I2265" i="5"/>
  <c r="E2271" i="5"/>
  <c r="X2271" i="5" s="1"/>
  <c r="G2389" i="5"/>
  <c r="T2404" i="5"/>
  <c r="G2454" i="5"/>
  <c r="V2056" i="5"/>
  <c r="E2073" i="5"/>
  <c r="X2073" i="5" s="1"/>
  <c r="V2258" i="5"/>
  <c r="S2325" i="5"/>
  <c r="G2369" i="5"/>
  <c r="T2497" i="5"/>
  <c r="S2041" i="5"/>
  <c r="G2054" i="5"/>
  <c r="T2440" i="5"/>
  <c r="S2375" i="5"/>
  <c r="V2466" i="5"/>
  <c r="E2466" i="5" s="1"/>
  <c r="X2466" i="5" s="1"/>
  <c r="F30" i="5"/>
  <c r="J30" i="5"/>
  <c r="F14" i="5"/>
  <c r="J14" i="5"/>
  <c r="T14" i="5" s="1"/>
  <c r="J18" i="5"/>
  <c r="T18" i="5" s="1"/>
  <c r="J46" i="5"/>
  <c r="T46" i="5" s="1"/>
  <c r="H360" i="5"/>
  <c r="T450" i="5"/>
  <c r="AB450" i="5"/>
  <c r="AB286" i="5"/>
  <c r="V378" i="5"/>
  <c r="S383" i="5"/>
  <c r="AB25" i="5"/>
  <c r="AB43" i="5"/>
  <c r="T50" i="5"/>
  <c r="F142" i="5"/>
  <c r="J142" i="5"/>
  <c r="T147" i="5"/>
  <c r="V282" i="5"/>
  <c r="I282" i="5" s="1"/>
  <c r="S285" i="5"/>
  <c r="AB470" i="5"/>
  <c r="V514" i="5"/>
  <c r="S517" i="5"/>
  <c r="T517" i="5"/>
  <c r="T519" i="5"/>
  <c r="S519" i="5"/>
  <c r="T523" i="5"/>
  <c r="S523" i="5"/>
  <c r="F727" i="5"/>
  <c r="T729" i="5"/>
  <c r="S729" i="5"/>
  <c r="V869" i="5"/>
  <c r="AB891" i="5"/>
  <c r="S891" i="5"/>
  <c r="AB899" i="5"/>
  <c r="V902" i="5"/>
  <c r="V922" i="5"/>
  <c r="V1122" i="5"/>
  <c r="V1193" i="5"/>
  <c r="G1193" i="5" s="1"/>
  <c r="V1257" i="5"/>
  <c r="V1354" i="5"/>
  <c r="F1354" i="5" s="1"/>
  <c r="H1398" i="5"/>
  <c r="AB11" i="5"/>
  <c r="AB19" i="5"/>
  <c r="S79" i="5"/>
  <c r="F112" i="5"/>
  <c r="F118" i="5"/>
  <c r="F136" i="5"/>
  <c r="AB171" i="5"/>
  <c r="S212" i="5"/>
  <c r="J314" i="5"/>
  <c r="F314" i="5"/>
  <c r="R314" i="5"/>
  <c r="H314" i="5"/>
  <c r="V326" i="5"/>
  <c r="E326" i="5" s="1"/>
  <c r="X326" i="5" s="1"/>
  <c r="V382" i="5"/>
  <c r="V458" i="5"/>
  <c r="G458" i="5" s="1"/>
  <c r="V478" i="5"/>
  <c r="E478" i="5" s="1"/>
  <c r="X478" i="5" s="1"/>
  <c r="S702" i="5"/>
  <c r="AB702" i="5"/>
  <c r="H810" i="5"/>
  <c r="V840" i="5"/>
  <c r="G840" i="5" s="1"/>
  <c r="V888" i="5"/>
  <c r="G888" i="5" s="1"/>
  <c r="V914" i="5"/>
  <c r="J944" i="5"/>
  <c r="G944" i="5"/>
  <c r="E944" i="5"/>
  <c r="X944" i="5" s="1"/>
  <c r="I944" i="5"/>
  <c r="G1062" i="5"/>
  <c r="J1062" i="5"/>
  <c r="F1062" i="5"/>
  <c r="E1103" i="5"/>
  <c r="X1103" i="5" s="1"/>
  <c r="S1105" i="5"/>
  <c r="V1106" i="5"/>
  <c r="F1134" i="5"/>
  <c r="J1134" i="5"/>
  <c r="V1177" i="5"/>
  <c r="G1177" i="5" s="1"/>
  <c r="V1241" i="5"/>
  <c r="H1319" i="5"/>
  <c r="I1319" i="5"/>
  <c r="E1319" i="5"/>
  <c r="X1319" i="5" s="1"/>
  <c r="J1319" i="5"/>
  <c r="I1321" i="5"/>
  <c r="H1323" i="5"/>
  <c r="S1385" i="5"/>
  <c r="T223" i="5"/>
  <c r="R320" i="5"/>
  <c r="H320" i="5"/>
  <c r="V358" i="5"/>
  <c r="E358" i="5" s="1"/>
  <c r="X358" i="5" s="1"/>
  <c r="S381" i="5"/>
  <c r="T381" i="5"/>
  <c r="V418" i="5"/>
  <c r="V454" i="5"/>
  <c r="I454" i="5" s="1"/>
  <c r="T542" i="5"/>
  <c r="AB542" i="5"/>
  <c r="V590" i="5"/>
  <c r="T694" i="5"/>
  <c r="V797" i="5"/>
  <c r="F797" i="5" s="1"/>
  <c r="AB835" i="5"/>
  <c r="S835" i="5"/>
  <c r="V849" i="5"/>
  <c r="H854" i="5"/>
  <c r="R854" i="5"/>
  <c r="F854" i="5"/>
  <c r="E854" i="5"/>
  <c r="X854" i="5" s="1"/>
  <c r="J854" i="5"/>
  <c r="G854" i="5"/>
  <c r="I854" i="5"/>
  <c r="V866" i="5"/>
  <c r="R1158" i="5"/>
  <c r="J1158" i="5"/>
  <c r="V1225" i="5"/>
  <c r="G1225" i="5" s="1"/>
  <c r="AB15" i="5"/>
  <c r="AB23" i="5"/>
  <c r="J26" i="5"/>
  <c r="AB35" i="5"/>
  <c r="T107" i="5"/>
  <c r="AB107" i="5"/>
  <c r="T131" i="5"/>
  <c r="AB131" i="5"/>
  <c r="S131" i="5"/>
  <c r="J170" i="5"/>
  <c r="F182" i="5"/>
  <c r="J182" i="5"/>
  <c r="S240" i="5"/>
  <c r="AB274" i="5"/>
  <c r="V318" i="5"/>
  <c r="G318" i="5" s="1"/>
  <c r="S417" i="5"/>
  <c r="AB418" i="5"/>
  <c r="V426" i="5"/>
  <c r="V518" i="5"/>
  <c r="I518" i="5" s="1"/>
  <c r="T564" i="5"/>
  <c r="AB566" i="5"/>
  <c r="AB630" i="5"/>
  <c r="S630" i="5"/>
  <c r="S671" i="5"/>
  <c r="F701" i="5"/>
  <c r="T753" i="5"/>
  <c r="J984" i="5"/>
  <c r="F1080" i="5"/>
  <c r="S1089" i="5"/>
  <c r="V1130" i="5"/>
  <c r="V1209" i="5"/>
  <c r="G1209" i="5" s="1"/>
  <c r="S96" i="5"/>
  <c r="T130" i="5"/>
  <c r="S144" i="5"/>
  <c r="S160" i="5"/>
  <c r="S200" i="5"/>
  <c r="J290" i="5"/>
  <c r="H290" i="5"/>
  <c r="T298" i="5"/>
  <c r="AB298" i="5"/>
  <c r="G302" i="5"/>
  <c r="J334" i="5"/>
  <c r="H334" i="5"/>
  <c r="AB375" i="5"/>
  <c r="AB438" i="5"/>
  <c r="J486" i="5"/>
  <c r="H486" i="5"/>
  <c r="AB530" i="5"/>
  <c r="H546" i="5"/>
  <c r="AB554" i="5"/>
  <c r="F554" i="5"/>
  <c r="T570" i="5"/>
  <c r="S570" i="5"/>
  <c r="S712" i="5"/>
  <c r="V770" i="5"/>
  <c r="AB795" i="5"/>
  <c r="V809" i="5"/>
  <c r="V822" i="5"/>
  <c r="G822" i="5" s="1"/>
  <c r="V857" i="5"/>
  <c r="E857" i="5" s="1"/>
  <c r="X857" i="5" s="1"/>
  <c r="I870" i="5"/>
  <c r="H878" i="5"/>
  <c r="J878" i="5"/>
  <c r="V906" i="5"/>
  <c r="V913" i="5"/>
  <c r="G1046" i="5"/>
  <c r="J1046" i="5"/>
  <c r="V1168" i="5"/>
  <c r="S1176" i="5"/>
  <c r="V1181" i="5"/>
  <c r="G1181" i="5" s="1"/>
  <c r="H1187" i="5"/>
  <c r="V1197" i="5"/>
  <c r="V1213" i="5"/>
  <c r="G1213" i="5" s="1"/>
  <c r="I1219" i="5"/>
  <c r="J1219" i="5"/>
  <c r="E1219" i="5"/>
  <c r="X1219" i="5" s="1"/>
  <c r="T1224" i="5"/>
  <c r="V1229" i="5"/>
  <c r="V1245" i="5"/>
  <c r="G1245" i="5" s="1"/>
  <c r="H1251" i="5"/>
  <c r="I1251" i="5"/>
  <c r="J1251" i="5"/>
  <c r="E1251" i="5"/>
  <c r="X1251" i="5" s="1"/>
  <c r="AB1256" i="5"/>
  <c r="V1261" i="5"/>
  <c r="T1284" i="5"/>
  <c r="S1284" i="5"/>
  <c r="I1287" i="5"/>
  <c r="H1291" i="5"/>
  <c r="E1291" i="5"/>
  <c r="X1291" i="5" s="1"/>
  <c r="S1312" i="5"/>
  <c r="AB1312" i="5"/>
  <c r="T1348" i="5"/>
  <c r="H1349" i="5"/>
  <c r="J1349" i="5"/>
  <c r="E1349" i="5"/>
  <c r="X1349" i="5" s="1"/>
  <c r="R1349" i="5"/>
  <c r="F1349" i="5"/>
  <c r="E1359" i="5"/>
  <c r="X1359" i="5" s="1"/>
  <c r="G1359" i="5"/>
  <c r="T1466" i="5"/>
  <c r="G1534" i="5"/>
  <c r="J1598" i="5"/>
  <c r="G1602" i="5"/>
  <c r="S113" i="5"/>
  <c r="S137" i="5"/>
  <c r="S153" i="5"/>
  <c r="S177" i="5"/>
  <c r="V242" i="5"/>
  <c r="E242" i="5" s="1"/>
  <c r="X242" i="5" s="1"/>
  <c r="V254" i="5"/>
  <c r="V262" i="5"/>
  <c r="G262" i="5" s="1"/>
  <c r="G290" i="5"/>
  <c r="AB307" i="5"/>
  <c r="AB331" i="5"/>
  <c r="G334" i="5"/>
  <c r="AB346" i="5"/>
  <c r="S375" i="5"/>
  <c r="AB386" i="5"/>
  <c r="T399" i="5"/>
  <c r="T449" i="5"/>
  <c r="S469" i="5"/>
  <c r="G486" i="5"/>
  <c r="AB486" i="5"/>
  <c r="T491" i="5"/>
  <c r="AB522" i="5"/>
  <c r="T569" i="5"/>
  <c r="S569" i="5"/>
  <c r="T574" i="5"/>
  <c r="AB574" i="5"/>
  <c r="V592" i="5"/>
  <c r="E592" i="5" s="1"/>
  <c r="X592" i="5" s="1"/>
  <c r="J599" i="5"/>
  <c r="H599" i="5"/>
  <c r="AB600" i="5"/>
  <c r="S600" i="5"/>
  <c r="J614" i="5"/>
  <c r="H615" i="5"/>
  <c r="AB619" i="5"/>
  <c r="AB639" i="5"/>
  <c r="S659" i="5"/>
  <c r="T665" i="5"/>
  <c r="S680" i="5"/>
  <c r="AB680" i="5"/>
  <c r="T721" i="5"/>
  <c r="AB726" i="5"/>
  <c r="F739" i="5"/>
  <c r="T755" i="5"/>
  <c r="F759" i="5"/>
  <c r="V769" i="5"/>
  <c r="R769" i="5" s="1"/>
  <c r="S797" i="5"/>
  <c r="V818" i="5"/>
  <c r="V821" i="5"/>
  <c r="R821" i="5" s="1"/>
  <c r="T849" i="5"/>
  <c r="V885" i="5"/>
  <c r="I894" i="5"/>
  <c r="I928" i="5"/>
  <c r="V930" i="5"/>
  <c r="AB939" i="5"/>
  <c r="S939" i="5"/>
  <c r="G1050" i="5"/>
  <c r="J1050" i="5"/>
  <c r="V1104" i="5"/>
  <c r="V1128" i="5"/>
  <c r="G1146" i="5"/>
  <c r="E1167" i="5"/>
  <c r="X1167" i="5" s="1"/>
  <c r="I1167" i="5"/>
  <c r="V1170" i="5"/>
  <c r="G1170" i="5" s="1"/>
  <c r="H1183" i="5"/>
  <c r="I1183" i="5"/>
  <c r="J1183" i="5"/>
  <c r="T1188" i="5"/>
  <c r="S1188" i="5"/>
  <c r="H1215" i="5"/>
  <c r="I1215" i="5"/>
  <c r="J1215" i="5"/>
  <c r="S1236" i="5"/>
  <c r="I1247" i="5"/>
  <c r="H1263" i="5"/>
  <c r="H1269" i="5"/>
  <c r="J1269" i="5"/>
  <c r="E1269" i="5"/>
  <c r="X1269" i="5" s="1"/>
  <c r="R1269" i="5"/>
  <c r="F1269" i="5"/>
  <c r="H1273" i="5"/>
  <c r="J1273" i="5"/>
  <c r="E1273" i="5"/>
  <c r="X1273" i="5" s="1"/>
  <c r="R1273" i="5"/>
  <c r="I1273" i="5"/>
  <c r="F1273" i="5"/>
  <c r="H1333" i="5"/>
  <c r="E1333" i="5"/>
  <c r="X1333" i="5" s="1"/>
  <c r="R1333" i="5"/>
  <c r="F1333" i="5"/>
  <c r="I1337" i="5"/>
  <c r="F1337" i="5"/>
  <c r="H1339" i="5"/>
  <c r="V1361" i="5"/>
  <c r="T1455" i="5"/>
  <c r="S1455" i="5"/>
  <c r="AB111" i="5"/>
  <c r="AB119" i="5"/>
  <c r="AB183" i="5"/>
  <c r="V246" i="5"/>
  <c r="G246" i="5" s="1"/>
  <c r="V258" i="5"/>
  <c r="V266" i="5"/>
  <c r="G266" i="5" s="1"/>
  <c r="J302" i="5"/>
  <c r="R302" i="5"/>
  <c r="G314" i="5"/>
  <c r="G374" i="5"/>
  <c r="AB383" i="5"/>
  <c r="V494" i="5"/>
  <c r="I494" i="5" s="1"/>
  <c r="AB499" i="5"/>
  <c r="V502" i="5"/>
  <c r="G502" i="5" s="1"/>
  <c r="AB506" i="5"/>
  <c r="AB519" i="5"/>
  <c r="V530" i="5"/>
  <c r="V534" i="5"/>
  <c r="G534" i="5" s="1"/>
  <c r="J558" i="5"/>
  <c r="H558" i="5"/>
  <c r="F558" i="5"/>
  <c r="V560" i="5"/>
  <c r="I560" i="5" s="1"/>
  <c r="AB587" i="5"/>
  <c r="T588" i="5"/>
  <c r="S588" i="5"/>
  <c r="S594" i="5"/>
  <c r="V624" i="5"/>
  <c r="F624" i="5" s="1"/>
  <c r="J654" i="5"/>
  <c r="T661" i="5"/>
  <c r="S661" i="5"/>
  <c r="T664" i="5"/>
  <c r="J723" i="5"/>
  <c r="F723" i="5"/>
  <c r="T744" i="5"/>
  <c r="S744" i="5"/>
  <c r="AB744" i="5"/>
  <c r="AB767" i="5"/>
  <c r="T767" i="5"/>
  <c r="V778" i="5"/>
  <c r="H784" i="5"/>
  <c r="V798" i="5"/>
  <c r="V814" i="5"/>
  <c r="G814" i="5" s="1"/>
  <c r="V830" i="5"/>
  <c r="G830" i="5" s="1"/>
  <c r="I848" i="5"/>
  <c r="V850" i="5"/>
  <c r="V858" i="5"/>
  <c r="G858" i="5" s="1"/>
  <c r="G870" i="5"/>
  <c r="S877" i="5"/>
  <c r="AB883" i="5"/>
  <c r="V897" i="5"/>
  <c r="R897" i="5" s="1"/>
  <c r="T901" i="5"/>
  <c r="T913" i="5"/>
  <c r="S913" i="5"/>
  <c r="V921" i="5"/>
  <c r="H921" i="5" s="1"/>
  <c r="H934" i="5"/>
  <c r="F934" i="5"/>
  <c r="V950" i="5"/>
  <c r="V957" i="5"/>
  <c r="J957" i="5" s="1"/>
  <c r="G970" i="5"/>
  <c r="F970" i="5"/>
  <c r="F1046" i="5"/>
  <c r="AB1069" i="5"/>
  <c r="H1086" i="5"/>
  <c r="R1086" i="5"/>
  <c r="J1086" i="5"/>
  <c r="F1086" i="5"/>
  <c r="H1094" i="5"/>
  <c r="G1094" i="5"/>
  <c r="R1094" i="5"/>
  <c r="F1094" i="5"/>
  <c r="S1107" i="5"/>
  <c r="S1131" i="5"/>
  <c r="J1303" i="5"/>
  <c r="H1307" i="5"/>
  <c r="E1307" i="5"/>
  <c r="X1307" i="5" s="1"/>
  <c r="E1351" i="5"/>
  <c r="X1351" i="5" s="1"/>
  <c r="I1387" i="5"/>
  <c r="F1387" i="5"/>
  <c r="F1402" i="5"/>
  <c r="T1409" i="5"/>
  <c r="I1763" i="5"/>
  <c r="V1863" i="5"/>
  <c r="G1863" i="5" s="1"/>
  <c r="AB559" i="5"/>
  <c r="S646" i="5"/>
  <c r="AB654" i="5"/>
  <c r="AB656" i="5"/>
  <c r="T696" i="5"/>
  <c r="S696" i="5"/>
  <c r="S728" i="5"/>
  <c r="T760" i="5"/>
  <c r="S760" i="5"/>
  <c r="V777" i="5"/>
  <c r="R777" i="5" s="1"/>
  <c r="V786" i="5"/>
  <c r="G786" i="5" s="1"/>
  <c r="V816" i="5"/>
  <c r="R816" i="5" s="1"/>
  <c r="V829" i="5"/>
  <c r="V838" i="5"/>
  <c r="G838" i="5" s="1"/>
  <c r="V865" i="5"/>
  <c r="I865" i="5" s="1"/>
  <c r="V874" i="5"/>
  <c r="G874" i="5" s="1"/>
  <c r="V904" i="5"/>
  <c r="V929" i="5"/>
  <c r="V938" i="5"/>
  <c r="V949" i="5"/>
  <c r="G976" i="5"/>
  <c r="J976" i="5"/>
  <c r="G992" i="5"/>
  <c r="J992" i="5"/>
  <c r="G1010" i="5"/>
  <c r="J1010" i="5"/>
  <c r="G1072" i="5"/>
  <c r="G1074" i="5"/>
  <c r="J1074" i="5"/>
  <c r="S1099" i="5"/>
  <c r="H1112" i="5"/>
  <c r="F1112" i="5"/>
  <c r="J1112" i="5"/>
  <c r="H1118" i="5"/>
  <c r="G1134" i="5"/>
  <c r="F1152" i="5"/>
  <c r="S1163" i="5"/>
  <c r="V1185" i="5"/>
  <c r="H1191" i="5"/>
  <c r="V1201" i="5"/>
  <c r="G1201" i="5" s="1"/>
  <c r="H1207" i="5"/>
  <c r="I1207" i="5"/>
  <c r="V1217" i="5"/>
  <c r="V1233" i="5"/>
  <c r="G1233" i="5" s="1"/>
  <c r="S1244" i="5"/>
  <c r="V1249" i="5"/>
  <c r="H1255" i="5"/>
  <c r="I1255" i="5"/>
  <c r="T1260" i="5"/>
  <c r="V1265" i="5"/>
  <c r="G1265" i="5" s="1"/>
  <c r="G1269" i="5"/>
  <c r="S1276" i="5"/>
  <c r="T1292" i="5"/>
  <c r="S1292" i="5"/>
  <c r="H1299" i="5"/>
  <c r="I1299" i="5"/>
  <c r="E1299" i="5"/>
  <c r="X1299" i="5" s="1"/>
  <c r="T1308" i="5"/>
  <c r="S1308" i="5"/>
  <c r="T1324" i="5"/>
  <c r="E1329" i="5"/>
  <c r="X1329" i="5" s="1"/>
  <c r="R1329" i="5"/>
  <c r="G1333" i="5"/>
  <c r="T1340" i="5"/>
  <c r="G1349" i="5"/>
  <c r="R1353" i="5"/>
  <c r="E1353" i="5"/>
  <c r="X1353" i="5" s="1"/>
  <c r="T1474" i="5"/>
  <c r="AB1474" i="5"/>
  <c r="AB1506" i="5"/>
  <c r="G1656" i="5"/>
  <c r="F1656" i="5"/>
  <c r="J1656" i="5"/>
  <c r="J1682" i="5"/>
  <c r="V270" i="5"/>
  <c r="G270" i="5" s="1"/>
  <c r="V278" i="5"/>
  <c r="E278" i="5" s="1"/>
  <c r="X278" i="5" s="1"/>
  <c r="V286" i="5"/>
  <c r="V294" i="5"/>
  <c r="AB303" i="5"/>
  <c r="AB319" i="5"/>
  <c r="V322" i="5"/>
  <c r="V330" i="5"/>
  <c r="E330" i="5" s="1"/>
  <c r="X330" i="5" s="1"/>
  <c r="V338" i="5"/>
  <c r="V346" i="5"/>
  <c r="E346" i="5" s="1"/>
  <c r="X346" i="5" s="1"/>
  <c r="V354" i="5"/>
  <c r="V390" i="5"/>
  <c r="V398" i="5"/>
  <c r="V406" i="5"/>
  <c r="E406" i="5" s="1"/>
  <c r="X406" i="5" s="1"/>
  <c r="V414" i="5"/>
  <c r="I414" i="5" s="1"/>
  <c r="V422" i="5"/>
  <c r="E422" i="5" s="1"/>
  <c r="X422" i="5" s="1"/>
  <c r="AB455" i="5"/>
  <c r="V474" i="5"/>
  <c r="V482" i="5"/>
  <c r="I482" i="5" s="1"/>
  <c r="V490" i="5"/>
  <c r="G490" i="5" s="1"/>
  <c r="V498" i="5"/>
  <c r="I498" i="5" s="1"/>
  <c r="AB523" i="5"/>
  <c r="V550" i="5"/>
  <c r="AB646" i="5"/>
  <c r="V646" i="5"/>
  <c r="I646" i="5" s="1"/>
  <c r="S687" i="5"/>
  <c r="S719" i="5"/>
  <c r="J729" i="5"/>
  <c r="V768" i="5"/>
  <c r="G785" i="5"/>
  <c r="V793" i="5"/>
  <c r="R793" i="5" s="1"/>
  <c r="V802" i="5"/>
  <c r="G802" i="5" s="1"/>
  <c r="V845" i="5"/>
  <c r="V856" i="5"/>
  <c r="AB859" i="5"/>
  <c r="V881" i="5"/>
  <c r="F881" i="5" s="1"/>
  <c r="V890" i="5"/>
  <c r="G890" i="5" s="1"/>
  <c r="G901" i="5"/>
  <c r="V920" i="5"/>
  <c r="T933" i="5"/>
  <c r="V945" i="5"/>
  <c r="I954" i="5"/>
  <c r="F954" i="5"/>
  <c r="V958" i="5"/>
  <c r="G958" i="5" s="1"/>
  <c r="AB993" i="5"/>
  <c r="AB1011" i="5"/>
  <c r="J1022" i="5"/>
  <c r="AB1027" i="5"/>
  <c r="G1112" i="5"/>
  <c r="H1126" i="5"/>
  <c r="G1126" i="5"/>
  <c r="R1126" i="5"/>
  <c r="J1136" i="5"/>
  <c r="F1160" i="5"/>
  <c r="J1160" i="5"/>
  <c r="V1173" i="5"/>
  <c r="G1173" i="5" s="1"/>
  <c r="H1179" i="5"/>
  <c r="I1179" i="5"/>
  <c r="V1189" i="5"/>
  <c r="G1189" i="5" s="1"/>
  <c r="H1195" i="5"/>
  <c r="V1205" i="5"/>
  <c r="G1205" i="5" s="1"/>
  <c r="E1207" i="5"/>
  <c r="X1207" i="5" s="1"/>
  <c r="V1221" i="5"/>
  <c r="G1221" i="5" s="1"/>
  <c r="V1237" i="5"/>
  <c r="G1237" i="5" s="1"/>
  <c r="V1253" i="5"/>
  <c r="G1253" i="5" s="1"/>
  <c r="E1255" i="5"/>
  <c r="X1255" i="5" s="1"/>
  <c r="S1264" i="5"/>
  <c r="H1277" i="5"/>
  <c r="J1277" i="5"/>
  <c r="E1277" i="5"/>
  <c r="X1277" i="5" s="1"/>
  <c r="R1277" i="5"/>
  <c r="H1279" i="5"/>
  <c r="E1279" i="5"/>
  <c r="X1279" i="5" s="1"/>
  <c r="J1283" i="5"/>
  <c r="J1299" i="5"/>
  <c r="T1304" i="5"/>
  <c r="S1304" i="5"/>
  <c r="AB1304" i="5"/>
  <c r="R1309" i="5"/>
  <c r="G1329" i="5"/>
  <c r="H1363" i="5"/>
  <c r="J1363" i="5"/>
  <c r="E1363" i="5"/>
  <c r="X1363" i="5" s="1"/>
  <c r="G1363" i="5"/>
  <c r="R1363" i="5"/>
  <c r="S1369" i="5"/>
  <c r="T1369" i="5"/>
  <c r="V1935" i="5"/>
  <c r="V662" i="5"/>
  <c r="S999" i="5"/>
  <c r="S1011" i="5"/>
  <c r="S1023" i="5"/>
  <c r="S1027" i="5"/>
  <c r="S1051" i="5"/>
  <c r="V1362" i="5"/>
  <c r="J1362" i="5" s="1"/>
  <c r="V1365" i="5"/>
  <c r="G1365" i="5" s="1"/>
  <c r="G1374" i="5"/>
  <c r="S1375" i="5"/>
  <c r="T1535" i="5"/>
  <c r="S1535" i="5"/>
  <c r="F1538" i="5"/>
  <c r="G1582" i="5"/>
  <c r="F1582" i="5"/>
  <c r="J1582" i="5"/>
  <c r="J1594" i="5"/>
  <c r="G1646" i="5"/>
  <c r="J1646" i="5"/>
  <c r="G1650" i="5"/>
  <c r="F1650" i="5"/>
  <c r="J1650" i="5"/>
  <c r="V1879" i="5"/>
  <c r="J1879" i="5" s="1"/>
  <c r="H1955" i="5"/>
  <c r="R1955" i="5"/>
  <c r="F1955" i="5"/>
  <c r="E1955" i="5"/>
  <c r="X1955" i="5" s="1"/>
  <c r="J1955" i="5"/>
  <c r="G1955" i="5"/>
  <c r="V1410" i="5"/>
  <c r="R1410" i="5" s="1"/>
  <c r="AB1430" i="5"/>
  <c r="AB1438" i="5"/>
  <c r="T1446" i="5"/>
  <c r="AB1446" i="5"/>
  <c r="J1458" i="5"/>
  <c r="S1481" i="5"/>
  <c r="T1489" i="5"/>
  <c r="S1489" i="5"/>
  <c r="G1526" i="5"/>
  <c r="T1539" i="5"/>
  <c r="S1539" i="5"/>
  <c r="T1551" i="5"/>
  <c r="S1551" i="5"/>
  <c r="T1565" i="5"/>
  <c r="AB1565" i="5"/>
  <c r="S1565" i="5"/>
  <c r="G1576" i="5"/>
  <c r="F1576" i="5"/>
  <c r="J1576" i="5"/>
  <c r="G1634" i="5"/>
  <c r="F1634" i="5"/>
  <c r="J1634" i="5"/>
  <c r="J1642" i="5"/>
  <c r="S1645" i="5"/>
  <c r="T1647" i="5"/>
  <c r="S1663" i="5"/>
  <c r="T1718" i="5"/>
  <c r="AB1718" i="5"/>
  <c r="S1718" i="5"/>
  <c r="H1731" i="5"/>
  <c r="R1731" i="5"/>
  <c r="I1731" i="5"/>
  <c r="F1731" i="5"/>
  <c r="H1752" i="5"/>
  <c r="V1912" i="5"/>
  <c r="G1912" i="5" s="1"/>
  <c r="V1941" i="5"/>
  <c r="G1941" i="5" s="1"/>
  <c r="V2018" i="5"/>
  <c r="J2018" i="5" s="1"/>
  <c r="H2210" i="5"/>
  <c r="J2210" i="5"/>
  <c r="E2210" i="5"/>
  <c r="X2210" i="5" s="1"/>
  <c r="I2210" i="5"/>
  <c r="F2210" i="5"/>
  <c r="R2210" i="5"/>
  <c r="G2210" i="5"/>
  <c r="AB2421" i="5"/>
  <c r="V2421" i="5"/>
  <c r="V1367" i="5"/>
  <c r="G1367" i="5" s="1"/>
  <c r="V1390" i="5"/>
  <c r="I1411" i="5"/>
  <c r="V1422" i="5"/>
  <c r="I1423" i="5"/>
  <c r="V1430" i="5"/>
  <c r="G1430" i="5" s="1"/>
  <c r="J1530" i="5"/>
  <c r="G1546" i="5"/>
  <c r="G1578" i="5"/>
  <c r="F1578" i="5"/>
  <c r="G1608" i="5"/>
  <c r="F1608" i="5"/>
  <c r="T1629" i="5"/>
  <c r="AB1629" i="5"/>
  <c r="T1631" i="5"/>
  <c r="T1722" i="5"/>
  <c r="AB1722" i="5"/>
  <c r="S1722" i="5"/>
  <c r="H1735" i="5"/>
  <c r="G1735" i="5"/>
  <c r="R1735" i="5"/>
  <c r="I1735" i="5"/>
  <c r="F1735" i="5"/>
  <c r="AB1770" i="5"/>
  <c r="T1786" i="5"/>
  <c r="T1802" i="5"/>
  <c r="AB1802" i="5"/>
  <c r="S1802" i="5"/>
  <c r="T1834" i="5"/>
  <c r="S1834" i="5"/>
  <c r="V1847" i="5"/>
  <c r="E1847" i="5" s="1"/>
  <c r="X1847" i="5" s="1"/>
  <c r="V1937" i="5"/>
  <c r="G1937" i="5" s="1"/>
  <c r="S1415" i="5"/>
  <c r="V1426" i="5"/>
  <c r="AB1435" i="5"/>
  <c r="AB1443" i="5"/>
  <c r="V1454" i="5"/>
  <c r="E1454" i="5" s="1"/>
  <c r="X1454" i="5" s="1"/>
  <c r="V1462" i="5"/>
  <c r="I1462" i="5" s="1"/>
  <c r="AB1495" i="5"/>
  <c r="AB1503" i="5"/>
  <c r="AB1511" i="5"/>
  <c r="AB1591" i="5"/>
  <c r="AB1607" i="5"/>
  <c r="AB1639" i="5"/>
  <c r="AB1655" i="5"/>
  <c r="V1714" i="5"/>
  <c r="R1747" i="5"/>
  <c r="H1751" i="5"/>
  <c r="G1751" i="5"/>
  <c r="R1751" i="5"/>
  <c r="AB1766" i="5"/>
  <c r="V1895" i="5"/>
  <c r="G1895" i="5" s="1"/>
  <c r="H1901" i="5"/>
  <c r="R1901" i="5"/>
  <c r="F1901" i="5"/>
  <c r="J1901" i="5"/>
  <c r="J1939" i="5"/>
  <c r="E1939" i="5"/>
  <c r="X1939" i="5" s="1"/>
  <c r="I1939" i="5"/>
  <c r="F1939" i="5"/>
  <c r="V1945" i="5"/>
  <c r="H1945" i="5" s="1"/>
  <c r="V1963" i="5"/>
  <c r="G1963" i="5" s="1"/>
  <c r="H2098" i="5"/>
  <c r="I2098" i="5"/>
  <c r="G2098" i="5"/>
  <c r="R2098" i="5"/>
  <c r="E2098" i="5"/>
  <c r="X2098" i="5" s="1"/>
  <c r="J2098" i="5"/>
  <c r="F2098" i="5"/>
  <c r="S2157" i="5"/>
  <c r="G1370" i="5"/>
  <c r="G1378" i="5"/>
  <c r="G1386" i="5"/>
  <c r="G1418" i="5"/>
  <c r="V1434" i="5"/>
  <c r="V1442" i="5"/>
  <c r="G1442" i="5" s="1"/>
  <c r="AB1454" i="5"/>
  <c r="AB1459" i="5"/>
  <c r="AB1462" i="5"/>
  <c r="V1470" i="5"/>
  <c r="V1478" i="5"/>
  <c r="G1478" i="5" s="1"/>
  <c r="V1486" i="5"/>
  <c r="J1486" i="5" s="1"/>
  <c r="V1494" i="5"/>
  <c r="I1494" i="5" s="1"/>
  <c r="V1502" i="5"/>
  <c r="V1510" i="5"/>
  <c r="G1510" i="5" s="1"/>
  <c r="V1518" i="5"/>
  <c r="F1528" i="5"/>
  <c r="F1552" i="5"/>
  <c r="F1568" i="5"/>
  <c r="S1569" i="5"/>
  <c r="F1584" i="5"/>
  <c r="S1587" i="5"/>
  <c r="S1603" i="5"/>
  <c r="S1617" i="5"/>
  <c r="S1619" i="5"/>
  <c r="S1633" i="5"/>
  <c r="F1648" i="5"/>
  <c r="S1651" i="5"/>
  <c r="AB1664" i="5"/>
  <c r="H1711" i="5"/>
  <c r="AB1726" i="5"/>
  <c r="G1747" i="5"/>
  <c r="T1758" i="5"/>
  <c r="AB1758" i="5"/>
  <c r="H1760" i="5"/>
  <c r="T1762" i="5"/>
  <c r="S1766" i="5"/>
  <c r="H1783" i="5"/>
  <c r="G1783" i="5"/>
  <c r="R1783" i="5"/>
  <c r="I1783" i="5"/>
  <c r="H1791" i="5"/>
  <c r="R1791" i="5"/>
  <c r="H1807" i="5"/>
  <c r="G1807" i="5"/>
  <c r="R1807" i="5"/>
  <c r="H1815" i="5"/>
  <c r="G1815" i="5"/>
  <c r="R1815" i="5"/>
  <c r="I1815" i="5"/>
  <c r="I1839" i="5"/>
  <c r="V1842" i="5"/>
  <c r="V1855" i="5"/>
  <c r="J1855" i="5" s="1"/>
  <c r="V1858" i="5"/>
  <c r="F1858" i="5" s="1"/>
  <c r="V1871" i="5"/>
  <c r="E1871" i="5" s="1"/>
  <c r="X1871" i="5" s="1"/>
  <c r="V1874" i="5"/>
  <c r="I1874" i="5" s="1"/>
  <c r="V1887" i="5"/>
  <c r="J1887" i="5" s="1"/>
  <c r="V1890" i="5"/>
  <c r="G1890" i="5" s="1"/>
  <c r="H1933" i="5"/>
  <c r="R1933" i="5"/>
  <c r="F1933" i="5"/>
  <c r="I1933" i="5"/>
  <c r="E1933" i="5"/>
  <c r="X1933" i="5" s="1"/>
  <c r="J1933" i="5"/>
  <c r="V1965" i="5"/>
  <c r="G1965" i="5" s="1"/>
  <c r="H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V1438" i="5"/>
  <c r="E1438" i="5" s="1"/>
  <c r="X1438" i="5" s="1"/>
  <c r="V1446" i="5"/>
  <c r="AB1455" i="5"/>
  <c r="V1466" i="5"/>
  <c r="E1466" i="5" s="1"/>
  <c r="X1466" i="5" s="1"/>
  <c r="V1474" i="5"/>
  <c r="V1482" i="5"/>
  <c r="V1490" i="5"/>
  <c r="V1498" i="5"/>
  <c r="E1498" i="5" s="1"/>
  <c r="X1498" i="5" s="1"/>
  <c r="V1506" i="5"/>
  <c r="V1514" i="5"/>
  <c r="I1514" i="5" s="1"/>
  <c r="G1558" i="5"/>
  <c r="F1558" i="5"/>
  <c r="G1574" i="5"/>
  <c r="F1574" i="5"/>
  <c r="AB1605" i="5"/>
  <c r="AB1621" i="5"/>
  <c r="G1622" i="5"/>
  <c r="F1622" i="5"/>
  <c r="F1638" i="5"/>
  <c r="G1654" i="5"/>
  <c r="F1654" i="5"/>
  <c r="AB1662" i="5"/>
  <c r="R1712" i="5"/>
  <c r="H1712" i="5"/>
  <c r="T1714" i="5"/>
  <c r="H1727" i="5"/>
  <c r="G1727" i="5"/>
  <c r="R1727" i="5"/>
  <c r="G1731" i="5"/>
  <c r="H1744" i="5"/>
  <c r="S1746" i="5"/>
  <c r="G1759" i="5"/>
  <c r="V1850" i="5"/>
  <c r="I1850" i="5" s="1"/>
  <c r="V1866" i="5"/>
  <c r="G1866" i="5" s="1"/>
  <c r="V1882" i="5"/>
  <c r="G1882" i="5" s="1"/>
  <c r="V1897" i="5"/>
  <c r="G1897" i="5" s="1"/>
  <c r="E1901" i="5"/>
  <c r="X1901" i="5" s="1"/>
  <c r="V1906" i="5"/>
  <c r="H1906" i="5" s="1"/>
  <c r="H1907" i="5"/>
  <c r="J1907" i="5"/>
  <c r="E1907" i="5"/>
  <c r="X1907" i="5" s="1"/>
  <c r="G190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R2023" i="5"/>
  <c r="E2023" i="5"/>
  <c r="X2023" i="5" s="1"/>
  <c r="T2047" i="5"/>
  <c r="S2047" i="5"/>
  <c r="V2050" i="5"/>
  <c r="H2050" i="5" s="1"/>
  <c r="V2139" i="5"/>
  <c r="T2185" i="5"/>
  <c r="S2185" i="5"/>
  <c r="AB2185" i="5"/>
  <c r="H1875" i="5"/>
  <c r="F1875" i="5"/>
  <c r="H1883" i="5"/>
  <c r="F1883" i="5"/>
  <c r="H1891" i="5"/>
  <c r="F1891" i="5"/>
  <c r="V1893" i="5"/>
  <c r="H1913" i="5"/>
  <c r="J1913" i="5"/>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V2034" i="5"/>
  <c r="G2034" i="5" s="1"/>
  <c r="J2046" i="5"/>
  <c r="F2046" i="5"/>
  <c r="R2046" i="5"/>
  <c r="V2089" i="5"/>
  <c r="G2089" i="5" s="1"/>
  <c r="V2097" i="5"/>
  <c r="G2097" i="5" s="1"/>
  <c r="R2102" i="5"/>
  <c r="I2102" i="5"/>
  <c r="T2105" i="5"/>
  <c r="AB2105" i="5"/>
  <c r="R2214" i="5"/>
  <c r="E2214" i="5"/>
  <c r="X2214" i="5" s="1"/>
  <c r="J2214" i="5"/>
  <c r="G2214" i="5"/>
  <c r="AB1674" i="5"/>
  <c r="G1722" i="5"/>
  <c r="G1730" i="5"/>
  <c r="G1738" i="5"/>
  <c r="G1746" i="5"/>
  <c r="G1770" i="5"/>
  <c r="H1784" i="5"/>
  <c r="G1786" i="5"/>
  <c r="H1792" i="5"/>
  <c r="G1810" i="5"/>
  <c r="G1818" i="5"/>
  <c r="H1824" i="5"/>
  <c r="T1842" i="5"/>
  <c r="S1842" i="5"/>
  <c r="G1846" i="5"/>
  <c r="S1850" i="5"/>
  <c r="G1862" i="5"/>
  <c r="G1867" i="5"/>
  <c r="G1875" i="5"/>
  <c r="G1886" i="5"/>
  <c r="T1890" i="5"/>
  <c r="S1890" i="5"/>
  <c r="G1891" i="5"/>
  <c r="E1898" i="5"/>
  <c r="X1898" i="5" s="1"/>
  <c r="I1898" i="5"/>
  <c r="V1919" i="5"/>
  <c r="G1919" i="5" s="1"/>
  <c r="V1923" i="5"/>
  <c r="G1923" i="5" s="1"/>
  <c r="G1928" i="5"/>
  <c r="V1929" i="5"/>
  <c r="V1938" i="5"/>
  <c r="H1938" i="5" s="1"/>
  <c r="H1953" i="5"/>
  <c r="F1953" i="5"/>
  <c r="H1961" i="5"/>
  <c r="I1961" i="5"/>
  <c r="R1961" i="5"/>
  <c r="F1961" i="5"/>
  <c r="G1968" i="5"/>
  <c r="V1971" i="5"/>
  <c r="G1971" i="5" s="1"/>
  <c r="V1973" i="5"/>
  <c r="H1975" i="5"/>
  <c r="I1975" i="5"/>
  <c r="R1975" i="5"/>
  <c r="F1975" i="5"/>
  <c r="J1975" i="5"/>
  <c r="E1975" i="5"/>
  <c r="X1975" i="5" s="1"/>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S2055" i="5"/>
  <c r="AB2059" i="5"/>
  <c r="V2069" i="5"/>
  <c r="S2073" i="5"/>
  <c r="AB2073" i="5"/>
  <c r="H2106" i="5"/>
  <c r="R2106" i="5"/>
  <c r="F2106" i="5"/>
  <c r="I2106" i="5"/>
  <c r="E2106" i="5"/>
  <c r="X2106" i="5" s="1"/>
  <c r="H2122" i="5"/>
  <c r="R2127" i="5"/>
  <c r="H2150" i="5"/>
  <c r="J2150" i="5"/>
  <c r="I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8" i="5"/>
  <c r="R1851" i="5"/>
  <c r="R1867" i="5"/>
  <c r="R1875" i="5"/>
  <c r="R1913" i="5"/>
  <c r="E1915" i="5"/>
  <c r="X1915" i="5" s="1"/>
  <c r="R1915" i="5"/>
  <c r="H1917" i="5"/>
  <c r="I1917" i="5"/>
  <c r="H1921" i="5"/>
  <c r="V1925" i="5"/>
  <c r="J1931" i="5"/>
  <c r="H1943" i="5"/>
  <c r="I1943" i="5"/>
  <c r="H1947" i="5"/>
  <c r="R1947" i="5"/>
  <c r="F1947" i="5"/>
  <c r="I1947" i="5"/>
  <c r="V1959" i="5"/>
  <c r="G1959" i="5" s="1"/>
  <c r="V1962" i="5"/>
  <c r="G1962" i="5" s="1"/>
  <c r="V1977" i="5"/>
  <c r="G1977" i="5" s="1"/>
  <c r="H1979" i="5"/>
  <c r="I1979" i="5"/>
  <c r="R1979" i="5"/>
  <c r="F1979" i="5"/>
  <c r="J1979" i="5"/>
  <c r="E1979" i="5"/>
  <c r="X1979" i="5" s="1"/>
  <c r="G2007" i="5"/>
  <c r="V2010" i="5"/>
  <c r="G2010" i="5" s="1"/>
  <c r="G2021" i="5"/>
  <c r="V2030" i="5"/>
  <c r="R2030" i="5" s="1"/>
  <c r="V2042" i="5"/>
  <c r="J2054" i="5"/>
  <c r="F2054" i="5"/>
  <c r="R2054" i="5"/>
  <c r="AB2063" i="5"/>
  <c r="H2066" i="5"/>
  <c r="I2066" i="5"/>
  <c r="R2066" i="5"/>
  <c r="F2066" i="5"/>
  <c r="J2066" i="5"/>
  <c r="E2066" i="5"/>
  <c r="X2066" i="5" s="1"/>
  <c r="J2086" i="5"/>
  <c r="E2086" i="5"/>
  <c r="X2086" i="5" s="1"/>
  <c r="I2086" i="5"/>
  <c r="R2091" i="5"/>
  <c r="H2091" i="5"/>
  <c r="V2110" i="5"/>
  <c r="V2118" i="5"/>
  <c r="G2118" i="5" s="1"/>
  <c r="V2302" i="5"/>
  <c r="V2109" i="5"/>
  <c r="R2123" i="5"/>
  <c r="H2123" i="5"/>
  <c r="S2125" i="5"/>
  <c r="AB2129" i="5"/>
  <c r="T2133" i="5"/>
  <c r="S2133" i="5"/>
  <c r="H2134" i="5"/>
  <c r="E2134" i="5"/>
  <c r="X2134" i="5" s="1"/>
  <c r="H2138" i="5"/>
  <c r="R2138" i="5"/>
  <c r="F2138" i="5"/>
  <c r="V2143" i="5"/>
  <c r="R2145" i="5"/>
  <c r="E2145" i="5"/>
  <c r="X2145" i="5" s="1"/>
  <c r="R2147" i="5"/>
  <c r="H2147" i="5"/>
  <c r="V2159" i="5"/>
  <c r="G2159" i="5" s="1"/>
  <c r="V2178" i="5"/>
  <c r="J2178" i="5" s="1"/>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S2085" i="5"/>
  <c r="T2089" i="5"/>
  <c r="AB2089" i="5"/>
  <c r="S2089" i="5"/>
  <c r="V2094" i="5"/>
  <c r="H2095"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V2093" i="5"/>
  <c r="AB2113" i="5"/>
  <c r="S2117" i="5"/>
  <c r="V2126"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S2169" i="5"/>
  <c r="T2181" i="5"/>
  <c r="AB2181" i="5"/>
  <c r="S2181" i="5"/>
  <c r="V2186" i="5"/>
  <c r="AB2189" i="5"/>
  <c r="H2190" i="5"/>
  <c r="I2190" i="5"/>
  <c r="V2194" i="5"/>
  <c r="G2194" i="5" s="1"/>
  <c r="V2198" i="5"/>
  <c r="E2209" i="5"/>
  <c r="X2209" i="5" s="1"/>
  <c r="V2230" i="5"/>
  <c r="V2232" i="5"/>
  <c r="V2240" i="5"/>
  <c r="G2240" i="5" s="1"/>
  <c r="V2256" i="5"/>
  <c r="G2256" i="5" s="1"/>
  <c r="H2264" i="5"/>
  <c r="R2264" i="5"/>
  <c r="F2264" i="5"/>
  <c r="J2264" i="5"/>
  <c r="E2264" i="5"/>
  <c r="X2264" i="5" s="1"/>
  <c r="H2270" i="5"/>
  <c r="I2270" i="5"/>
  <c r="J2270" i="5"/>
  <c r="G2270" i="5"/>
  <c r="V2313" i="5"/>
  <c r="J2313" i="5" s="1"/>
  <c r="S2149" i="5"/>
  <c r="AB2153" i="5"/>
  <c r="S2165" i="5"/>
  <c r="E2166" i="5"/>
  <c r="X2166" i="5" s="1"/>
  <c r="AB2169" i="5"/>
  <c r="G2171" i="5"/>
  <c r="V2183" i="5"/>
  <c r="G2190" i="5"/>
  <c r="AB2197" i="5"/>
  <c r="V2202" i="5"/>
  <c r="G2202" i="5" s="1"/>
  <c r="AB2205" i="5"/>
  <c r="V2246" i="5"/>
  <c r="G2246" i="5" s="1"/>
  <c r="V2250" i="5"/>
  <c r="V2257" i="5"/>
  <c r="F2257" i="5" s="1"/>
  <c r="H2266" i="5"/>
  <c r="E2266" i="5"/>
  <c r="X2266" i="5" s="1"/>
  <c r="E2270" i="5"/>
  <c r="X2270" i="5" s="1"/>
  <c r="V2279" i="5"/>
  <c r="I2320" i="5"/>
  <c r="G2320" i="5"/>
  <c r="H2334" i="5"/>
  <c r="J2334" i="5"/>
  <c r="I2334" i="5"/>
  <c r="E2334" i="5"/>
  <c r="X2334" i="5" s="1"/>
  <c r="S2349" i="5"/>
  <c r="S2367" i="5"/>
  <c r="V2425" i="5"/>
  <c r="I2425" i="5" s="1"/>
  <c r="H2174" i="5"/>
  <c r="R2187" i="5"/>
  <c r="H2187" i="5"/>
  <c r="V2215" i="5"/>
  <c r="G2215" i="5" s="1"/>
  <c r="G2272" i="5"/>
  <c r="H2344" i="5"/>
  <c r="I2344" i="5"/>
  <c r="R2344" i="5"/>
  <c r="F2344" i="5"/>
  <c r="J2344" i="5"/>
  <c r="E2344" i="5"/>
  <c r="X2344" i="5" s="1"/>
  <c r="G2344" i="5"/>
  <c r="I2384" i="5"/>
  <c r="F2417" i="5"/>
  <c r="H2417" i="5"/>
  <c r="R2417" i="5"/>
  <c r="V2441" i="5"/>
  <c r="V2278" i="5"/>
  <c r="V2282" i="5"/>
  <c r="G2282" i="5" s="1"/>
  <c r="V2288" i="5"/>
  <c r="G2289" i="5"/>
  <c r="V2297" i="5"/>
  <c r="H2297" i="5" s="1"/>
  <c r="V2298" i="5"/>
  <c r="G2305" i="5"/>
  <c r="T2311" i="5"/>
  <c r="S2311" i="5"/>
  <c r="V2312" i="5"/>
  <c r="H2342" i="5"/>
  <c r="G2342" i="5"/>
  <c r="J2342" i="5"/>
  <c r="I2342" i="5"/>
  <c r="V2353" i="5"/>
  <c r="G2353" i="5" s="1"/>
  <c r="T2365" i="5"/>
  <c r="H2366" i="5"/>
  <c r="J2366" i="5"/>
  <c r="E2366" i="5"/>
  <c r="X2366" i="5" s="1"/>
  <c r="V2377" i="5"/>
  <c r="H2390" i="5"/>
  <c r="G2390" i="5"/>
  <c r="J2390" i="5"/>
  <c r="I2390" i="5"/>
  <c r="V2433" i="5"/>
  <c r="J2445" i="5"/>
  <c r="F2445" i="5"/>
  <c r="J2485" i="5"/>
  <c r="F2485" i="5"/>
  <c r="I2485" i="5"/>
  <c r="S2193" i="5"/>
  <c r="S2209" i="5"/>
  <c r="I2248" i="5"/>
  <c r="G2265" i="5"/>
  <c r="G2321" i="5"/>
  <c r="V2329" i="5"/>
  <c r="S2331" i="5"/>
  <c r="V2337" i="5"/>
  <c r="T2347" i="5"/>
  <c r="S2347" i="5"/>
  <c r="V2368" i="5"/>
  <c r="G2368" i="5" s="1"/>
  <c r="R2445" i="5"/>
  <c r="T2461" i="5"/>
  <c r="S2461" i="5"/>
  <c r="E2289" i="5"/>
  <c r="X2289" i="5" s="1"/>
  <c r="I2289" i="5"/>
  <c r="S2317" i="5"/>
  <c r="V2318" i="5"/>
  <c r="G2318" i="5" s="1"/>
  <c r="H2326" i="5"/>
  <c r="G2326" i="5"/>
  <c r="J2326" i="5"/>
  <c r="H2328" i="5"/>
  <c r="I2328" i="5"/>
  <c r="R2328" i="5"/>
  <c r="F2328" i="5"/>
  <c r="S2333" i="5"/>
  <c r="G2334" i="5"/>
  <c r="R2336" i="5"/>
  <c r="V2354" i="5"/>
  <c r="G2354" i="5" s="1"/>
  <c r="T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J2497" i="5"/>
  <c r="F2497" i="5"/>
  <c r="S2327" i="5"/>
  <c r="G2345" i="5"/>
  <c r="I2352" i="5"/>
  <c r="S2359" i="5"/>
  <c r="G2366" i="5"/>
  <c r="G2370" i="5"/>
  <c r="G2391" i="5"/>
  <c r="T2394" i="5"/>
  <c r="T2396" i="5"/>
  <c r="T2398" i="5"/>
  <c r="AB2408" i="5"/>
  <c r="G2411" i="5"/>
  <c r="S2421" i="5"/>
  <c r="G2445" i="5"/>
  <c r="T2454" i="5"/>
  <c r="S2454" i="5"/>
  <c r="G2478" i="5"/>
  <c r="J2481" i="5"/>
  <c r="I2481" i="5"/>
  <c r="I2497" i="5"/>
  <c r="J2350" i="5"/>
  <c r="F2352" i="5"/>
  <c r="R2352" i="5"/>
  <c r="S2357" i="5"/>
  <c r="S2385" i="5"/>
  <c r="S2389" i="5"/>
  <c r="V2494" i="5"/>
  <c r="G2494" i="5" s="1"/>
  <c r="T2498" i="5"/>
  <c r="S2498" i="5"/>
  <c r="T2475" i="5"/>
  <c r="S2477" i="5"/>
  <c r="S2489" i="5"/>
  <c r="AB2418" i="5"/>
  <c r="AB2422" i="5"/>
  <c r="S2425" i="5"/>
  <c r="AB2426" i="5"/>
  <c r="S2429" i="5"/>
  <c r="AB2430" i="5"/>
  <c r="AB2438" i="5"/>
  <c r="S2441" i="5"/>
  <c r="I2461" i="5"/>
  <c r="S2470" i="5"/>
  <c r="S2482" i="5"/>
  <c r="G2486" i="5"/>
  <c r="I2493" i="5"/>
  <c r="AB2429" i="5"/>
  <c r="R393" i="5"/>
  <c r="J393" i="5"/>
  <c r="E393" i="5"/>
  <c r="X393" i="5" s="1"/>
  <c r="F393" i="5"/>
  <c r="H393" i="5"/>
  <c r="I393" i="5"/>
  <c r="I600" i="5"/>
  <c r="E600" i="5"/>
  <c r="X600" i="5" s="1"/>
  <c r="R600" i="5"/>
  <c r="J600" i="5"/>
  <c r="F600" i="5"/>
  <c r="H600" i="5"/>
  <c r="I7" i="5"/>
  <c r="R14" i="5"/>
  <c r="H14" i="5"/>
  <c r="I14" i="5"/>
  <c r="E14" i="5"/>
  <c r="X14" i="5" s="1"/>
  <c r="R18" i="5"/>
  <c r="H18" i="5"/>
  <c r="I18" i="5"/>
  <c r="E18" i="5"/>
  <c r="X18" i="5" s="1"/>
  <c r="R26" i="5"/>
  <c r="H26" i="5"/>
  <c r="I26" i="5"/>
  <c r="E26" i="5"/>
  <c r="X26" i="5" s="1"/>
  <c r="R30" i="5"/>
  <c r="H30" i="5"/>
  <c r="I30" i="5"/>
  <c r="E30" i="5"/>
  <c r="X30" i="5" s="1"/>
  <c r="E32" i="5"/>
  <c r="X32" i="5" s="1"/>
  <c r="E42" i="5"/>
  <c r="X42" i="5" s="1"/>
  <c r="R46" i="5"/>
  <c r="H46" i="5"/>
  <c r="I46" i="5"/>
  <c r="E46" i="5"/>
  <c r="X46" i="5" s="1"/>
  <c r="R48" i="5"/>
  <c r="R56" i="5"/>
  <c r="H56" i="5"/>
  <c r="I56" i="5"/>
  <c r="E56" i="5"/>
  <c r="X56" i="5" s="1"/>
  <c r="E66" i="5"/>
  <c r="X66" i="5" s="1"/>
  <c r="R72" i="5"/>
  <c r="H72" i="5"/>
  <c r="I72" i="5"/>
  <c r="E72" i="5"/>
  <c r="X72" i="5" s="1"/>
  <c r="R78" i="5"/>
  <c r="H78" i="5"/>
  <c r="I78" i="5"/>
  <c r="E78" i="5"/>
  <c r="X78" i="5" s="1"/>
  <c r="R82" i="5"/>
  <c r="H82" i="5"/>
  <c r="I82" i="5"/>
  <c r="R96" i="5"/>
  <c r="R102" i="5"/>
  <c r="E104" i="5"/>
  <c r="X104" i="5" s="1"/>
  <c r="R112" i="5"/>
  <c r="H112" i="5"/>
  <c r="I112" i="5"/>
  <c r="E112" i="5"/>
  <c r="X112" i="5" s="1"/>
  <c r="I114" i="5"/>
  <c r="R118" i="5"/>
  <c r="H118" i="5"/>
  <c r="I118" i="5"/>
  <c r="E118" i="5"/>
  <c r="X118" i="5" s="1"/>
  <c r="R120" i="5"/>
  <c r="H120" i="5"/>
  <c r="I120" i="5"/>
  <c r="R126" i="5"/>
  <c r="H126" i="5"/>
  <c r="I126" i="5"/>
  <c r="E126" i="5"/>
  <c r="X126" i="5" s="1"/>
  <c r="R130" i="5"/>
  <c r="H130" i="5"/>
  <c r="I130" i="5"/>
  <c r="E130" i="5"/>
  <c r="X130" i="5" s="1"/>
  <c r="R136" i="5"/>
  <c r="H136" i="5"/>
  <c r="R142" i="5"/>
  <c r="H142" i="5"/>
  <c r="I142" i="5"/>
  <c r="E142" i="5"/>
  <c r="X142" i="5" s="1"/>
  <c r="E146" i="5"/>
  <c r="X146" i="5" s="1"/>
  <c r="R152" i="5"/>
  <c r="H152" i="5"/>
  <c r="I152" i="5"/>
  <c r="R154" i="5"/>
  <c r="R166" i="5"/>
  <c r="R170" i="5"/>
  <c r="H170" i="5"/>
  <c r="I170" i="5"/>
  <c r="E170" i="5"/>
  <c r="X170" i="5" s="1"/>
  <c r="R182" i="5"/>
  <c r="H182" i="5"/>
  <c r="I182" i="5"/>
  <c r="E182" i="5"/>
  <c r="X182" i="5" s="1"/>
  <c r="I192" i="5"/>
  <c r="R194" i="5"/>
  <c r="H194" i="5"/>
  <c r="I194" i="5"/>
  <c r="E194" i="5"/>
  <c r="X194" i="5" s="1"/>
  <c r="R200" i="5"/>
  <c r="H200" i="5"/>
  <c r="I200" i="5"/>
  <c r="E200" i="5"/>
  <c r="X200" i="5" s="1"/>
  <c r="R206" i="5"/>
  <c r="E206" i="5"/>
  <c r="X206" i="5" s="1"/>
  <c r="R216" i="5"/>
  <c r="H216" i="5"/>
  <c r="I237" i="5"/>
  <c r="H237" i="5"/>
  <c r="R505" i="5"/>
  <c r="F505" i="5"/>
  <c r="H521" i="5"/>
  <c r="H245" i="5"/>
  <c r="F655" i="5"/>
  <c r="J655" i="5"/>
  <c r="I221" i="5"/>
  <c r="E221" i="5"/>
  <c r="X221" i="5" s="1"/>
  <c r="J221" i="5"/>
  <c r="F221" i="5"/>
  <c r="R285" i="5"/>
  <c r="J285" i="5"/>
  <c r="E285" i="5"/>
  <c r="X285" i="5" s="1"/>
  <c r="F285" i="5"/>
  <c r="H285" i="5"/>
  <c r="I285" i="5"/>
  <c r="R473" i="5"/>
  <c r="J473" i="5"/>
  <c r="E473" i="5"/>
  <c r="X473" i="5" s="1"/>
  <c r="F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6"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448" i="5"/>
  <c r="E448" i="5"/>
  <c r="X448" i="5" s="1"/>
  <c r="I480" i="5"/>
  <c r="E480" i="5"/>
  <c r="X480" i="5" s="1"/>
  <c r="E528" i="5"/>
  <c r="X528" i="5" s="1"/>
  <c r="I562" i="5"/>
  <c r="R569" i="5"/>
  <c r="I569" i="5"/>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V775" i="5"/>
  <c r="G775" i="5" s="1"/>
  <c r="V823" i="5"/>
  <c r="G823" i="5" s="1"/>
  <c r="AB826" i="5"/>
  <c r="S826" i="5"/>
  <c r="V839" i="5"/>
  <c r="G839" i="5" s="1"/>
  <c r="AB842" i="5"/>
  <c r="S842" i="5"/>
  <c r="V855" i="5"/>
  <c r="S858" i="5"/>
  <c r="V871" i="5"/>
  <c r="G871" i="5" s="1"/>
  <c r="V887" i="5"/>
  <c r="G887" i="5" s="1"/>
  <c r="AB890" i="5"/>
  <c r="S890" i="5"/>
  <c r="V903" i="5"/>
  <c r="G903" i="5" s="1"/>
  <c r="S906" i="5"/>
  <c r="V919" i="5"/>
  <c r="G919" i="5" s="1"/>
  <c r="AB922" i="5"/>
  <c r="S922" i="5"/>
  <c r="V935" i="5"/>
  <c r="G935" i="5" s="1"/>
  <c r="S938" i="5"/>
  <c r="V951" i="5"/>
  <c r="G951" i="5" s="1"/>
  <c r="S980" i="5"/>
  <c r="T980" i="5"/>
  <c r="S988" i="5"/>
  <c r="T988" i="5"/>
  <c r="AB996" i="5"/>
  <c r="S996" i="5"/>
  <c r="T996" i="5"/>
  <c r="S1004" i="5"/>
  <c r="T1004" i="5"/>
  <c r="S1020" i="5"/>
  <c r="T1020" i="5"/>
  <c r="S1028" i="5"/>
  <c r="AB1060" i="5"/>
  <c r="S1060" i="5"/>
  <c r="T1060" i="5"/>
  <c r="S1068" i="5"/>
  <c r="T1068" i="5"/>
  <c r="S1084" i="5"/>
  <c r="T1084" i="5"/>
  <c r="AB1090" i="5"/>
  <c r="S1090" i="5"/>
  <c r="T1090" i="5"/>
  <c r="S1106" i="5"/>
  <c r="AB1122" i="5"/>
  <c r="S1122" i="5"/>
  <c r="T1122" i="5"/>
  <c r="AB1154" i="5"/>
  <c r="S1154" i="5"/>
  <c r="T1154" i="5"/>
  <c r="AB1170" i="5"/>
  <c r="T1170" i="5"/>
  <c r="V1457" i="5"/>
  <c r="G1457" i="5" s="1"/>
  <c r="AB1534" i="5"/>
  <c r="S1534" i="5"/>
  <c r="T1534" i="5"/>
  <c r="D9" i="6"/>
  <c r="V241" i="5"/>
  <c r="G241" i="5" s="1"/>
  <c r="V321" i="5"/>
  <c r="H328" i="5"/>
  <c r="V341" i="5"/>
  <c r="G341" i="5" s="1"/>
  <c r="V413" i="5"/>
  <c r="G413" i="5" s="1"/>
  <c r="V417" i="5"/>
  <c r="V421" i="5"/>
  <c r="G421" i="5" s="1"/>
  <c r="V433" i="5"/>
  <c r="G433" i="5" s="1"/>
  <c r="V441" i="5"/>
  <c r="V457" i="5"/>
  <c r="V469" i="5"/>
  <c r="G469" i="5" s="1"/>
  <c r="H512" i="5"/>
  <c r="T810" i="5"/>
  <c r="T826" i="5"/>
  <c r="T842" i="5"/>
  <c r="T858" i="5"/>
  <c r="T890" i="5"/>
  <c r="T906" i="5"/>
  <c r="T922"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R665" i="5"/>
  <c r="I665" i="5"/>
  <c r="E665" i="5"/>
  <c r="X665" i="5" s="1"/>
  <c r="AB778" i="5"/>
  <c r="S778" i="5"/>
  <c r="V791" i="5"/>
  <c r="J791" i="5" s="1"/>
  <c r="V807" i="5"/>
  <c r="R559" i="5"/>
  <c r="I559" i="5"/>
  <c r="E559" i="5"/>
  <c r="X559" i="5" s="1"/>
  <c r="G562" i="5"/>
  <c r="I567"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58" i="5"/>
  <c r="G659" i="5"/>
  <c r="V670" i="5"/>
  <c r="V672" i="5"/>
  <c r="G672" i="5" s="1"/>
  <c r="V674" i="5"/>
  <c r="V676" i="5"/>
  <c r="F676" i="5" s="1"/>
  <c r="V678" i="5"/>
  <c r="V680" i="5"/>
  <c r="G680" i="5" s="1"/>
  <c r="V682" i="5"/>
  <c r="G682" i="5" s="1"/>
  <c r="V686" i="5"/>
  <c r="V688" i="5"/>
  <c r="G688" i="5" s="1"/>
  <c r="V690" i="5"/>
  <c r="F690" i="5" s="1"/>
  <c r="V692" i="5"/>
  <c r="V694" i="5"/>
  <c r="V696" i="5"/>
  <c r="G696" i="5" s="1"/>
  <c r="V698" i="5"/>
  <c r="V702" i="5"/>
  <c r="R702" i="5" s="1"/>
  <c r="V704" i="5"/>
  <c r="G704" i="5" s="1"/>
  <c r="V706" i="5"/>
  <c r="V708" i="5"/>
  <c r="F708" i="5" s="1"/>
  <c r="V710" i="5"/>
  <c r="V712" i="5"/>
  <c r="V714" i="5"/>
  <c r="G714" i="5" s="1"/>
  <c r="V718" i="5"/>
  <c r="I718" i="5" s="1"/>
  <c r="V720" i="5"/>
  <c r="V722" i="5"/>
  <c r="V726" i="5"/>
  <c r="V728" i="5"/>
  <c r="V730" i="5"/>
  <c r="V734" i="5"/>
  <c r="V736" i="5"/>
  <c r="G736" i="5" s="1"/>
  <c r="V738" i="5"/>
  <c r="V742" i="5"/>
  <c r="G742" i="5" s="1"/>
  <c r="V744" i="5"/>
  <c r="V746" i="5"/>
  <c r="G746" i="5" s="1"/>
  <c r="V750" i="5"/>
  <c r="J750" i="5" s="1"/>
  <c r="V752" i="5"/>
  <c r="G752" i="5" s="1"/>
  <c r="V754" i="5"/>
  <c r="V758" i="5"/>
  <c r="G758" i="5" s="1"/>
  <c r="V760" i="5"/>
  <c r="G760" i="5" s="1"/>
  <c r="V762" i="5"/>
  <c r="G762" i="5" s="1"/>
  <c r="V766" i="5"/>
  <c r="E766" i="5" s="1"/>
  <c r="X766" i="5" s="1"/>
  <c r="V779" i="5"/>
  <c r="G779" i="5" s="1"/>
  <c r="AB782" i="5"/>
  <c r="S782" i="5"/>
  <c r="V795" i="5"/>
  <c r="AB798" i="5"/>
  <c r="S798" i="5"/>
  <c r="V811" i="5"/>
  <c r="R811" i="5" s="1"/>
  <c r="AB814" i="5"/>
  <c r="S814" i="5"/>
  <c r="V827" i="5"/>
  <c r="AB830" i="5"/>
  <c r="S830" i="5"/>
  <c r="V843" i="5"/>
  <c r="G843" i="5" s="1"/>
  <c r="V859" i="5"/>
  <c r="G859" i="5" s="1"/>
  <c r="AB862" i="5"/>
  <c r="S862" i="5"/>
  <c r="V875" i="5"/>
  <c r="J875" i="5" s="1"/>
  <c r="AB878" i="5"/>
  <c r="S878" i="5"/>
  <c r="V891" i="5"/>
  <c r="G891" i="5" s="1"/>
  <c r="AB894" i="5"/>
  <c r="S894" i="5"/>
  <c r="V907" i="5"/>
  <c r="V923" i="5"/>
  <c r="G923" i="5" s="1"/>
  <c r="AB926" i="5"/>
  <c r="S926" i="5"/>
  <c r="V939" i="5"/>
  <c r="V955" i="5"/>
  <c r="S958" i="5"/>
  <c r="AB982" i="5"/>
  <c r="S982" i="5"/>
  <c r="T982" i="5"/>
  <c r="AB1006" i="5"/>
  <c r="S1006" i="5"/>
  <c r="T1006" i="5"/>
  <c r="AB1014" i="5"/>
  <c r="T1014" i="5"/>
  <c r="AB1022" i="5"/>
  <c r="S1022" i="5"/>
  <c r="T1022" i="5"/>
  <c r="AB1030" i="5"/>
  <c r="S1030" i="5"/>
  <c r="AB1038" i="5"/>
  <c r="S1038" i="5"/>
  <c r="T1038" i="5"/>
  <c r="AB1046" i="5"/>
  <c r="AB1054" i="5"/>
  <c r="AB1078" i="5"/>
  <c r="S1078" i="5"/>
  <c r="T1078" i="5"/>
  <c r="AB1086" i="5"/>
  <c r="S1086" i="5"/>
  <c r="T1086" i="5"/>
  <c r="S1102" i="5"/>
  <c r="T1102" i="5"/>
  <c r="AB1118" i="5"/>
  <c r="S1118" i="5"/>
  <c r="T1118" i="5"/>
  <c r="AB1150" i="5"/>
  <c r="S1150" i="5"/>
  <c r="T1150" i="5"/>
  <c r="AB1166" i="5"/>
  <c r="S1166" i="5"/>
  <c r="T1166" i="5"/>
  <c r="AB1441" i="5"/>
  <c r="V1441" i="5"/>
  <c r="S1630" i="5"/>
  <c r="T1630"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V553" i="5"/>
  <c r="J553" i="5" s="1"/>
  <c r="V557" i="5"/>
  <c r="F562" i="5"/>
  <c r="H569" i="5"/>
  <c r="H577" i="5"/>
  <c r="H593" i="5"/>
  <c r="H609" i="5"/>
  <c r="F618" i="5"/>
  <c r="H625" i="5"/>
  <c r="H633" i="5"/>
  <c r="T778" i="5"/>
  <c r="T794" i="5"/>
  <c r="I218" i="5"/>
  <c r="E222" i="5"/>
  <c r="X222" i="5" s="1"/>
  <c r="I222" i="5"/>
  <c r="G231" i="5"/>
  <c r="E232" i="5"/>
  <c r="X232" i="5" s="1"/>
  <c r="E234" i="5"/>
  <c r="X234" i="5" s="1"/>
  <c r="I234" i="5"/>
  <c r="G244" i="5"/>
  <c r="G248" i="5"/>
  <c r="S248" i="5"/>
  <c r="S268" i="5"/>
  <c r="G272" i="5"/>
  <c r="S280" i="5"/>
  <c r="S292" i="5"/>
  <c r="S304" i="5"/>
  <c r="S308" i="5"/>
  <c r="G320" i="5"/>
  <c r="S320" i="5"/>
  <c r="S328" i="5"/>
  <c r="S332" i="5"/>
  <c r="S340" i="5"/>
  <c r="G360" i="5"/>
  <c r="S400" i="5"/>
  <c r="S404" i="5"/>
  <c r="S420" i="5"/>
  <c r="G424" i="5"/>
  <c r="S424" i="5"/>
  <c r="S428" i="5"/>
  <c r="S432" i="5"/>
  <c r="G448" i="5"/>
  <c r="S448" i="5"/>
  <c r="G456" i="5"/>
  <c r="S460" i="5"/>
  <c r="S468" i="5"/>
  <c r="G472" i="5"/>
  <c r="G480" i="5"/>
  <c r="S484" i="5"/>
  <c r="S488" i="5"/>
  <c r="S492" i="5"/>
  <c r="G504" i="5"/>
  <c r="G512" i="5"/>
  <c r="S512" i="5"/>
  <c r="G528" i="5"/>
  <c r="S528" i="5"/>
  <c r="S536" i="5"/>
  <c r="S540" i="5"/>
  <c r="S548" i="5"/>
  <c r="AB565" i="5"/>
  <c r="F569" i="5"/>
  <c r="AB573" i="5"/>
  <c r="F577" i="5"/>
  <c r="AB589" i="5"/>
  <c r="F593" i="5"/>
  <c r="AB605" i="5"/>
  <c r="F609" i="5"/>
  <c r="F617" i="5"/>
  <c r="F625" i="5"/>
  <c r="F633" i="5"/>
  <c r="AB637" i="5"/>
  <c r="AB645" i="5"/>
  <c r="F649" i="5"/>
  <c r="AB661" i="5"/>
  <c r="F665" i="5"/>
  <c r="AB791" i="5"/>
  <c r="T798" i="5"/>
  <c r="AB807" i="5"/>
  <c r="T814" i="5"/>
  <c r="AB823" i="5"/>
  <c r="T830" i="5"/>
  <c r="AB839" i="5"/>
  <c r="T862" i="5"/>
  <c r="AB871" i="5"/>
  <c r="T878" i="5"/>
  <c r="AB887" i="5"/>
  <c r="AB903" i="5"/>
  <c r="AB919" i="5"/>
  <c r="T926" i="5"/>
  <c r="AB935" i="5"/>
  <c r="AB951" i="5"/>
  <c r="T958" i="5"/>
  <c r="I266" i="5"/>
  <c r="E274" i="5"/>
  <c r="X274" i="5" s="1"/>
  <c r="I290" i="5"/>
  <c r="E290" i="5"/>
  <c r="X290" i="5" s="1"/>
  <c r="I302" i="5"/>
  <c r="E302" i="5"/>
  <c r="X302" i="5" s="1"/>
  <c r="I314" i="5"/>
  <c r="E314" i="5"/>
  <c r="X314" i="5" s="1"/>
  <c r="I334" i="5"/>
  <c r="E334" i="5"/>
  <c r="X334" i="5" s="1"/>
  <c r="E366" i="5"/>
  <c r="X366" i="5" s="1"/>
  <c r="I394" i="5"/>
  <c r="I402" i="5"/>
  <c r="E402" i="5"/>
  <c r="X402" i="5" s="1"/>
  <c r="I410" i="5"/>
  <c r="I458" i="5"/>
  <c r="E458" i="5"/>
  <c r="X458" i="5" s="1"/>
  <c r="I466" i="5"/>
  <c r="E466" i="5"/>
  <c r="X466" i="5" s="1"/>
  <c r="I486" i="5"/>
  <c r="E486" i="5"/>
  <c r="X486" i="5" s="1"/>
  <c r="E494" i="5"/>
  <c r="X494" i="5" s="1"/>
  <c r="I510" i="5"/>
  <c r="E510" i="5"/>
  <c r="X510" i="5" s="1"/>
  <c r="E522" i="5"/>
  <c r="X522" i="5" s="1"/>
  <c r="E542" i="5"/>
  <c r="X542" i="5" s="1"/>
  <c r="I546" i="5"/>
  <c r="E546" i="5"/>
  <c r="X546" i="5" s="1"/>
  <c r="I554" i="5"/>
  <c r="E554" i="5"/>
  <c r="X554" i="5" s="1"/>
  <c r="I558" i="5"/>
  <c r="E558" i="5"/>
  <c r="X558" i="5" s="1"/>
  <c r="G569" i="5"/>
  <c r="I574" i="5"/>
  <c r="E574" i="5"/>
  <c r="X574" i="5" s="1"/>
  <c r="R574" i="5"/>
  <c r="G577" i="5"/>
  <c r="I582" i="5"/>
  <c r="G584" i="5"/>
  <c r="G585" i="5"/>
  <c r="I590" i="5"/>
  <c r="E590" i="5"/>
  <c r="X590" i="5" s="1"/>
  <c r="R590" i="5"/>
  <c r="G593" i="5"/>
  <c r="G600" i="5"/>
  <c r="G608" i="5"/>
  <c r="G609" i="5"/>
  <c r="I614" i="5"/>
  <c r="E614" i="5"/>
  <c r="X614" i="5" s="1"/>
  <c r="R614" i="5"/>
  <c r="G617" i="5"/>
  <c r="G625" i="5"/>
  <c r="I630" i="5"/>
  <c r="E630" i="5"/>
  <c r="X630" i="5" s="1"/>
  <c r="G633" i="5"/>
  <c r="I638" i="5"/>
  <c r="E638" i="5"/>
  <c r="X638" i="5" s="1"/>
  <c r="R638" i="5"/>
  <c r="G640" i="5"/>
  <c r="G648" i="5"/>
  <c r="G649" i="5"/>
  <c r="I654" i="5"/>
  <c r="E654" i="5"/>
  <c r="X654" i="5" s="1"/>
  <c r="R654" i="5"/>
  <c r="G664" i="5"/>
  <c r="G665" i="5"/>
  <c r="V783" i="5"/>
  <c r="G783" i="5" s="1"/>
  <c r="AB786" i="5"/>
  <c r="S786" i="5"/>
  <c r="V799" i="5"/>
  <c r="G799" i="5" s="1"/>
  <c r="AB802" i="5"/>
  <c r="S802" i="5"/>
  <c r="V815" i="5"/>
  <c r="G815" i="5" s="1"/>
  <c r="V831" i="5"/>
  <c r="G831" i="5" s="1"/>
  <c r="AB834" i="5"/>
  <c r="S834" i="5"/>
  <c r="V847" i="5"/>
  <c r="G847" i="5" s="1"/>
  <c r="V863" i="5"/>
  <c r="G863" i="5" s="1"/>
  <c r="AB866" i="5"/>
  <c r="S866" i="5"/>
  <c r="V879" i="5"/>
  <c r="V895" i="5"/>
  <c r="G895" i="5" s="1"/>
  <c r="S898" i="5"/>
  <c r="V911" i="5"/>
  <c r="G911" i="5" s="1"/>
  <c r="AB914" i="5"/>
  <c r="S914" i="5"/>
  <c r="V927" i="5"/>
  <c r="G927" i="5" s="1"/>
  <c r="V943" i="5"/>
  <c r="G943" i="5" s="1"/>
  <c r="V959" i="5"/>
  <c r="G959" i="5" s="1"/>
  <c r="AB962" i="5"/>
  <c r="S962" i="5"/>
  <c r="AB968" i="5"/>
  <c r="S968" i="5"/>
  <c r="T968" i="5"/>
  <c r="AB976" i="5"/>
  <c r="S976" i="5"/>
  <c r="T976" i="5"/>
  <c r="AB984"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30" i="5"/>
  <c r="S1130" i="5"/>
  <c r="T1130" i="5"/>
  <c r="AB1146" i="5"/>
  <c r="S1146" i="5"/>
  <c r="T1146" i="5"/>
  <c r="AB1162" i="5"/>
  <c r="S1162" i="5"/>
  <c r="T1162" i="5"/>
  <c r="AB1365" i="5"/>
  <c r="S1365" i="5"/>
  <c r="AB7" i="5"/>
  <c r="AB14" i="5"/>
  <c r="AB18" i="5"/>
  <c r="AB20" i="5"/>
  <c r="AB24" i="5"/>
  <c r="AB26" i="5"/>
  <c r="AB30" i="5"/>
  <c r="AB32" i="5"/>
  <c r="AB38" i="5"/>
  <c r="AB40" i="5"/>
  <c r="AB42" i="5"/>
  <c r="AB46" i="5"/>
  <c r="AB48" i="5"/>
  <c r="AB50" i="5"/>
  <c r="AB62" i="5"/>
  <c r="AB66" i="5"/>
  <c r="AB74" i="5"/>
  <c r="AB78" i="5"/>
  <c r="AB84" i="5"/>
  <c r="AB86" i="5"/>
  <c r="AB88" i="5"/>
  <c r="AB90" i="5"/>
  <c r="AB96" i="5"/>
  <c r="AB100" i="5"/>
  <c r="AB102" i="5"/>
  <c r="AB114" i="5"/>
  <c r="AB116" i="5"/>
  <c r="AB118" i="5"/>
  <c r="AB120" i="5"/>
  <c r="AB128" i="5"/>
  <c r="AB130" i="5"/>
  <c r="AB136" i="5"/>
  <c r="AB138" i="5"/>
  <c r="AB144" i="5"/>
  <c r="AB146" i="5"/>
  <c r="AB152" i="5"/>
  <c r="AB154" i="5"/>
  <c r="AB158" i="5"/>
  <c r="AB160" i="5"/>
  <c r="AB166" i="5"/>
  <c r="AB170" i="5"/>
  <c r="AB182" i="5"/>
  <c r="AB190" i="5"/>
  <c r="AB200" i="5"/>
  <c r="AB206" i="5"/>
  <c r="AB210" i="5"/>
  <c r="AB212" i="5"/>
  <c r="AB216" i="5"/>
  <c r="AB218" i="5"/>
  <c r="H222" i="5"/>
  <c r="AB222" i="5"/>
  <c r="V223" i="5"/>
  <c r="I223" i="5" s="1"/>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V275" i="5"/>
  <c r="I275" i="5" s="1"/>
  <c r="V279" i="5"/>
  <c r="H279" i="5" s="1"/>
  <c r="AB280" i="5"/>
  <c r="V283" i="5"/>
  <c r="J283" i="5" s="1"/>
  <c r="V287" i="5"/>
  <c r="V291" i="5"/>
  <c r="V295" i="5"/>
  <c r="AB296" i="5"/>
  <c r="V299" i="5"/>
  <c r="I299" i="5" s="1"/>
  <c r="V303"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AB424" i="5"/>
  <c r="V427" i="5"/>
  <c r="V431" i="5"/>
  <c r="I431" i="5" s="1"/>
  <c r="AB432" i="5"/>
  <c r="V435" i="5"/>
  <c r="I435" i="5" s="1"/>
  <c r="V439" i="5"/>
  <c r="R440" i="5"/>
  <c r="V443" i="5"/>
  <c r="V447" i="5"/>
  <c r="F448" i="5"/>
  <c r="R448" i="5"/>
  <c r="V451" i="5"/>
  <c r="V455" i="5"/>
  <c r="H455" i="5" s="1"/>
  <c r="V459" i="5"/>
  <c r="G459" i="5" s="1"/>
  <c r="V463" i="5"/>
  <c r="G463" i="5" s="1"/>
  <c r="V467" i="5"/>
  <c r="G467" i="5" s="1"/>
  <c r="V471" i="5"/>
  <c r="F472" i="5"/>
  <c r="R472" i="5"/>
  <c r="V475" i="5"/>
  <c r="V479" i="5"/>
  <c r="F479" i="5" s="1"/>
  <c r="F480" i="5"/>
  <c r="R480" i="5"/>
  <c r="V483" i="5"/>
  <c r="H483" i="5" s="1"/>
  <c r="V487" i="5"/>
  <c r="I487" i="5" s="1"/>
  <c r="V491" i="5"/>
  <c r="V495" i="5"/>
  <c r="H495" i="5" s="1"/>
  <c r="V499" i="5"/>
  <c r="F499" i="5" s="1"/>
  <c r="V503" i="5"/>
  <c r="G503" i="5" s="1"/>
  <c r="F504" i="5"/>
  <c r="R504" i="5"/>
  <c r="V507" i="5"/>
  <c r="V511" i="5"/>
  <c r="R511" i="5" s="1"/>
  <c r="F512" i="5"/>
  <c r="AB512" i="5"/>
  <c r="V515" i="5"/>
  <c r="G515" i="5" s="1"/>
  <c r="V519" i="5"/>
  <c r="H519" i="5" s="1"/>
  <c r="V523" i="5"/>
  <c r="V527" i="5"/>
  <c r="G527" i="5" s="1"/>
  <c r="R528" i="5"/>
  <c r="AB528" i="5"/>
  <c r="V531" i="5"/>
  <c r="G531" i="5" s="1"/>
  <c r="V535" i="5"/>
  <c r="I535" i="5" s="1"/>
  <c r="AB536" i="5"/>
  <c r="V539" i="5"/>
  <c r="G539" i="5" s="1"/>
  <c r="AB540" i="5"/>
  <c r="V543" i="5"/>
  <c r="G543" i="5" s="1"/>
  <c r="V547" i="5"/>
  <c r="V551" i="5"/>
  <c r="F551" i="5" s="1"/>
  <c r="V555" i="5"/>
  <c r="J562" i="5"/>
  <c r="V565" i="5"/>
  <c r="E565" i="5" s="1"/>
  <c r="X565" i="5" s="1"/>
  <c r="J570" i="5"/>
  <c r="AB572" i="5"/>
  <c r="J578" i="5"/>
  <c r="V581" i="5"/>
  <c r="G581" i="5" s="1"/>
  <c r="J586" i="5"/>
  <c r="V589" i="5"/>
  <c r="G589" i="5" s="1"/>
  <c r="J594" i="5"/>
  <c r="V597" i="5"/>
  <c r="R597" i="5" s="1"/>
  <c r="J602" i="5"/>
  <c r="V605" i="5"/>
  <c r="V613" i="5"/>
  <c r="R613" i="5" s="1"/>
  <c r="J618" i="5"/>
  <c r="V621" i="5"/>
  <c r="V629" i="5"/>
  <c r="I629" i="5" s="1"/>
  <c r="J634" i="5"/>
  <c r="V637" i="5"/>
  <c r="J642" i="5"/>
  <c r="V645" i="5"/>
  <c r="G645" i="5" s="1"/>
  <c r="V653" i="5"/>
  <c r="G653" i="5" s="1"/>
  <c r="AB660" i="5"/>
  <c r="V661" i="5"/>
  <c r="J666" i="5"/>
  <c r="T786" i="5"/>
  <c r="T802" i="5"/>
  <c r="T834" i="5"/>
  <c r="T850" i="5"/>
  <c r="T866" i="5"/>
  <c r="T898" i="5"/>
  <c r="T914" i="5"/>
  <c r="T962" i="5"/>
  <c r="T1365" i="5"/>
  <c r="G245" i="5"/>
  <c r="I248" i="5"/>
  <c r="E248" i="5"/>
  <c r="X248" i="5" s="1"/>
  <c r="G285" i="5"/>
  <c r="I320" i="5"/>
  <c r="E320" i="5"/>
  <c r="X320" i="5" s="1"/>
  <c r="G393" i="5"/>
  <c r="I424" i="5"/>
  <c r="E444" i="5"/>
  <c r="X444" i="5" s="1"/>
  <c r="I456" i="5"/>
  <c r="G473" i="5"/>
  <c r="G481" i="5"/>
  <c r="G505" i="5"/>
  <c r="I512" i="5"/>
  <c r="E512" i="5"/>
  <c r="X512" i="5" s="1"/>
  <c r="G573" i="5"/>
  <c r="G559" i="5"/>
  <c r="G567" i="5"/>
  <c r="G574" i="5"/>
  <c r="G583" i="5"/>
  <c r="G590" i="5"/>
  <c r="G591" i="5"/>
  <c r="G599" i="5"/>
  <c r="G614" i="5"/>
  <c r="G615" i="5"/>
  <c r="G623" i="5"/>
  <c r="G630" i="5"/>
  <c r="G631" i="5"/>
  <c r="G638" i="5"/>
  <c r="G639" i="5"/>
  <c r="G654" i="5"/>
  <c r="G655" i="5"/>
  <c r="R659" i="5"/>
  <c r="I659" i="5"/>
  <c r="E659" i="5"/>
  <c r="X659" i="5" s="1"/>
  <c r="G662" i="5"/>
  <c r="R669" i="5"/>
  <c r="H669" i="5"/>
  <c r="I669" i="5"/>
  <c r="E669" i="5"/>
  <c r="X669" i="5" s="1"/>
  <c r="E671" i="5"/>
  <c r="X671" i="5" s="1"/>
  <c r="R673" i="5"/>
  <c r="I675" i="5"/>
  <c r="E675" i="5"/>
  <c r="X675" i="5" s="1"/>
  <c r="I677" i="5"/>
  <c r="R679" i="5"/>
  <c r="H679" i="5"/>
  <c r="I679" i="5"/>
  <c r="E679" i="5"/>
  <c r="X679" i="5" s="1"/>
  <c r="H681" i="5"/>
  <c r="I681" i="5"/>
  <c r="R685" i="5"/>
  <c r="H685" i="5"/>
  <c r="I685" i="5"/>
  <c r="E685" i="5"/>
  <c r="X685" i="5" s="1"/>
  <c r="I687" i="5"/>
  <c r="E687" i="5"/>
  <c r="X687" i="5" s="1"/>
  <c r="R691" i="5"/>
  <c r="E691" i="5"/>
  <c r="X691" i="5" s="1"/>
  <c r="R695" i="5"/>
  <c r="H695" i="5"/>
  <c r="I695" i="5"/>
  <c r="E695" i="5"/>
  <c r="X695" i="5" s="1"/>
  <c r="R699" i="5"/>
  <c r="E699" i="5"/>
  <c r="X699" i="5" s="1"/>
  <c r="R701" i="5"/>
  <c r="H701" i="5"/>
  <c r="I701" i="5"/>
  <c r="E701" i="5"/>
  <c r="X701" i="5" s="1"/>
  <c r="R703" i="5"/>
  <c r="H703" i="5"/>
  <c r="I703" i="5"/>
  <c r="R707" i="5"/>
  <c r="H707" i="5"/>
  <c r="I707" i="5"/>
  <c r="E707" i="5"/>
  <c r="X707" i="5" s="1"/>
  <c r="R711" i="5"/>
  <c r="H711" i="5"/>
  <c r="I711" i="5"/>
  <c r="E711" i="5"/>
  <c r="X711" i="5" s="1"/>
  <c r="R715" i="5"/>
  <c r="H715" i="5"/>
  <c r="I715" i="5"/>
  <c r="E715" i="5"/>
  <c r="X715" i="5" s="1"/>
  <c r="R717" i="5"/>
  <c r="H717" i="5"/>
  <c r="I717" i="5"/>
  <c r="E717" i="5"/>
  <c r="X717" i="5" s="1"/>
  <c r="H719" i="5"/>
  <c r="I719" i="5"/>
  <c r="E719" i="5"/>
  <c r="X719" i="5" s="1"/>
  <c r="R723" i="5"/>
  <c r="H723" i="5"/>
  <c r="I723" i="5"/>
  <c r="E723" i="5"/>
  <c r="X723" i="5" s="1"/>
  <c r="I725" i="5"/>
  <c r="R727" i="5"/>
  <c r="H727" i="5"/>
  <c r="I727" i="5"/>
  <c r="E727" i="5"/>
  <c r="X727" i="5" s="1"/>
  <c r="R731" i="5"/>
  <c r="H731" i="5"/>
  <c r="I731" i="5"/>
  <c r="E731" i="5"/>
  <c r="X731" i="5" s="1"/>
  <c r="R733" i="5"/>
  <c r="H733" i="5"/>
  <c r="I733" i="5"/>
  <c r="E733" i="5"/>
  <c r="X733" i="5" s="1"/>
  <c r="R735" i="5"/>
  <c r="E737" i="5"/>
  <c r="X737" i="5" s="1"/>
  <c r="R739" i="5"/>
  <c r="H739" i="5"/>
  <c r="I739" i="5"/>
  <c r="E739" i="5"/>
  <c r="X739" i="5" s="1"/>
  <c r="I741" i="5"/>
  <c r="E741" i="5"/>
  <c r="X741" i="5" s="1"/>
  <c r="R743" i="5"/>
  <c r="H743" i="5"/>
  <c r="I743" i="5"/>
  <c r="E743" i="5"/>
  <c r="X743" i="5" s="1"/>
  <c r="H745" i="5"/>
  <c r="E745" i="5"/>
  <c r="X745" i="5" s="1"/>
  <c r="R747" i="5"/>
  <c r="H747" i="5"/>
  <c r="I747" i="5"/>
  <c r="R749" i="5"/>
  <c r="H749" i="5"/>
  <c r="I749" i="5"/>
  <c r="E749" i="5"/>
  <c r="X749" i="5" s="1"/>
  <c r="R751" i="5"/>
  <c r="H751" i="5"/>
  <c r="I751" i="5"/>
  <c r="H753" i="5"/>
  <c r="I753" i="5"/>
  <c r="I755" i="5"/>
  <c r="E755" i="5"/>
  <c r="X755" i="5" s="1"/>
  <c r="R759" i="5"/>
  <c r="H759" i="5"/>
  <c r="I759" i="5"/>
  <c r="E759" i="5"/>
  <c r="X759" i="5" s="1"/>
  <c r="I763" i="5"/>
  <c r="E763" i="5"/>
  <c r="X763" i="5" s="1"/>
  <c r="R765" i="5"/>
  <c r="H765" i="5"/>
  <c r="I765" i="5"/>
  <c r="E765" i="5"/>
  <c r="X765" i="5" s="1"/>
  <c r="V771" i="5"/>
  <c r="G771" i="5" s="1"/>
  <c r="AB774" i="5"/>
  <c r="S774" i="5"/>
  <c r="V787" i="5"/>
  <c r="I787" i="5" s="1"/>
  <c r="V803" i="5"/>
  <c r="S806" i="5"/>
  <c r="V819" i="5"/>
  <c r="AB822" i="5"/>
  <c r="S822" i="5"/>
  <c r="V835" i="5"/>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AB1034" i="5"/>
  <c r="S1034" i="5"/>
  <c r="T1034" i="5"/>
  <c r="AB1042" i="5"/>
  <c r="S1042" i="5"/>
  <c r="T1042" i="5"/>
  <c r="AB1058" i="5"/>
  <c r="S1058" i="5"/>
  <c r="T1058" i="5"/>
  <c r="AB1066" i="5"/>
  <c r="S1066" i="5"/>
  <c r="T1066" i="5"/>
  <c r="AB1074" i="5"/>
  <c r="S1074" i="5"/>
  <c r="T1074" i="5"/>
  <c r="AB1082" i="5"/>
  <c r="AB1110" i="5"/>
  <c r="S1110" i="5"/>
  <c r="T1110" i="5"/>
  <c r="AB1126" i="5"/>
  <c r="S1126" i="5"/>
  <c r="T1126"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I361" i="5" s="1"/>
  <c r="V365" i="5"/>
  <c r="G365" i="5" s="1"/>
  <c r="V381" i="5"/>
  <c r="G381" i="5" s="1"/>
  <c r="V385" i="5"/>
  <c r="V389" i="5"/>
  <c r="V397" i="5"/>
  <c r="G397" i="5" s="1"/>
  <c r="V429" i="5"/>
  <c r="R429" i="5" s="1"/>
  <c r="V453" i="5"/>
  <c r="V461" i="5"/>
  <c r="H464" i="5"/>
  <c r="V477" i="5"/>
  <c r="F477" i="5" s="1"/>
  <c r="V485" i="5"/>
  <c r="V493" i="5"/>
  <c r="F493" i="5" s="1"/>
  <c r="V501" i="5"/>
  <c r="G501" i="5" s="1"/>
  <c r="V509" i="5"/>
  <c r="V517" i="5"/>
  <c r="J517" i="5" s="1"/>
  <c r="V525" i="5"/>
  <c r="V529" i="5"/>
  <c r="G529" i="5" s="1"/>
  <c r="V533" i="5"/>
  <c r="V537" i="5"/>
  <c r="J537" i="5" s="1"/>
  <c r="V545" i="5"/>
  <c r="H545" i="5" s="1"/>
  <c r="V549" i="5"/>
  <c r="G549" i="5" s="1"/>
  <c r="G14" i="5"/>
  <c r="G18" i="5"/>
  <c r="G22" i="5"/>
  <c r="G24" i="5"/>
  <c r="G26" i="5"/>
  <c r="G30" i="5"/>
  <c r="G32" i="5"/>
  <c r="G40" i="5"/>
  <c r="G46" i="5"/>
  <c r="G48" i="5"/>
  <c r="G50" i="5"/>
  <c r="G56" i="5"/>
  <c r="G62" i="5"/>
  <c r="G66" i="5"/>
  <c r="G72" i="5"/>
  <c r="G78" i="5"/>
  <c r="G82" i="5"/>
  <c r="G86" i="5"/>
  <c r="G94" i="5"/>
  <c r="G98" i="5"/>
  <c r="G102" i="5"/>
  <c r="G104" i="5"/>
  <c r="G110" i="5"/>
  <c r="G112" i="5"/>
  <c r="G118" i="5"/>
  <c r="G120" i="5"/>
  <c r="G126" i="5"/>
  <c r="G130" i="5"/>
  <c r="G136" i="5"/>
  <c r="G142" i="5"/>
  <c r="G146" i="5"/>
  <c r="G152" i="5"/>
  <c r="G154" i="5"/>
  <c r="G168" i="5"/>
  <c r="G170" i="5"/>
  <c r="G174" i="5"/>
  <c r="G182" i="5"/>
  <c r="G192" i="5"/>
  <c r="G194" i="5"/>
  <c r="G200" i="5"/>
  <c r="G206" i="5"/>
  <c r="G216" i="5"/>
  <c r="G222" i="5"/>
  <c r="G232" i="5"/>
  <c r="G234" i="5"/>
  <c r="G238" i="5"/>
  <c r="S242" i="5"/>
  <c r="S246" i="5"/>
  <c r="J248" i="5"/>
  <c r="AB249" i="5"/>
  <c r="AB253" i="5"/>
  <c r="S254" i="5"/>
  <c r="S258" i="5"/>
  <c r="AB261" i="5"/>
  <c r="J264" i="5"/>
  <c r="AB265" i="5"/>
  <c r="S266" i="5"/>
  <c r="AB269" i="5"/>
  <c r="J272" i="5"/>
  <c r="S274" i="5"/>
  <c r="S282" i="5"/>
  <c r="AB285" i="5"/>
  <c r="S286" i="5"/>
  <c r="J288" i="5"/>
  <c r="S298" i="5"/>
  <c r="AB301" i="5"/>
  <c r="S302" i="5"/>
  <c r="S306" i="5"/>
  <c r="AB309" i="5"/>
  <c r="S310" i="5"/>
  <c r="S318" i="5"/>
  <c r="J320" i="5"/>
  <c r="AB321" i="5"/>
  <c r="S326" i="5"/>
  <c r="AB337" i="5"/>
  <c r="S338" i="5"/>
  <c r="AB341" i="5"/>
  <c r="AB345" i="5"/>
  <c r="S346" i="5"/>
  <c r="AB357" i="5"/>
  <c r="S358" i="5"/>
  <c r="AB365" i="5"/>
  <c r="J368" i="5"/>
  <c r="AB369" i="5"/>
  <c r="S374" i="5"/>
  <c r="J376" i="5"/>
  <c r="S378" i="5"/>
  <c r="AB381" i="5"/>
  <c r="AB385" i="5"/>
  <c r="S386" i="5"/>
  <c r="S390" i="5"/>
  <c r="AB393" i="5"/>
  <c r="AB397" i="5"/>
  <c r="J400" i="5"/>
  <c r="AB401" i="5"/>
  <c r="J408" i="5"/>
  <c r="AB409" i="5"/>
  <c r="S410" i="5"/>
  <c r="AB413" i="5"/>
  <c r="AB417" i="5"/>
  <c r="S418" i="5"/>
  <c r="AB421" i="5"/>
  <c r="S430" i="5"/>
  <c r="J432" i="5"/>
  <c r="AB433" i="5"/>
  <c r="AB437" i="5"/>
  <c r="S438" i="5"/>
  <c r="J440" i="5"/>
  <c r="AB441" i="5"/>
  <c r="S442" i="5"/>
  <c r="S446" i="5"/>
  <c r="J448" i="5"/>
  <c r="AB449" i="5"/>
  <c r="S450" i="5"/>
  <c r="S454" i="5"/>
  <c r="S458" i="5"/>
  <c r="AB461" i="5"/>
  <c r="J464" i="5"/>
  <c r="AB465" i="5"/>
  <c r="S466" i="5"/>
  <c r="AB469" i="5"/>
  <c r="J472" i="5"/>
  <c r="S474" i="5"/>
  <c r="AB477" i="5"/>
  <c r="S478" i="5"/>
  <c r="J480" i="5"/>
  <c r="S482" i="5"/>
  <c r="S486" i="5"/>
  <c r="AB489" i="5"/>
  <c r="AB493" i="5"/>
  <c r="S494" i="5"/>
  <c r="J496" i="5"/>
  <c r="AB501" i="5"/>
  <c r="S502" i="5"/>
  <c r="J504" i="5"/>
  <c r="AB505" i="5"/>
  <c r="S506" i="5"/>
  <c r="S510" i="5"/>
  <c r="J512" i="5"/>
  <c r="AB513" i="5"/>
  <c r="AB517" i="5"/>
  <c r="J520" i="5"/>
  <c r="AB521" i="5"/>
  <c r="S522" i="5"/>
  <c r="S526" i="5"/>
  <c r="AB529" i="5"/>
  <c r="S530" i="5"/>
  <c r="S534" i="5"/>
  <c r="AB537" i="5"/>
  <c r="S538" i="5"/>
  <c r="AB541" i="5"/>
  <c r="S542" i="5"/>
  <c r="AB545" i="5"/>
  <c r="S546" i="5"/>
  <c r="AB549" i="5"/>
  <c r="S550" i="5"/>
  <c r="AB553" i="5"/>
  <c r="S554" i="5"/>
  <c r="G558" i="5"/>
  <c r="S558" i="5"/>
  <c r="J561" i="5"/>
  <c r="H562" i="5"/>
  <c r="V563" i="5"/>
  <c r="E563" i="5" s="1"/>
  <c r="X563" i="5" s="1"/>
  <c r="AB569" i="5"/>
  <c r="H570" i="5"/>
  <c r="AB570" i="5"/>
  <c r="V571" i="5"/>
  <c r="J577" i="5"/>
  <c r="AB577" i="5"/>
  <c r="H578" i="5"/>
  <c r="AB578" i="5"/>
  <c r="V579" i="5"/>
  <c r="V580" i="5"/>
  <c r="AB585" i="5"/>
  <c r="H586" i="5"/>
  <c r="V587" i="5"/>
  <c r="G587" i="5" s="1"/>
  <c r="J593" i="5"/>
  <c r="AB593" i="5"/>
  <c r="H594" i="5"/>
  <c r="AB594" i="5"/>
  <c r="V595" i="5"/>
  <c r="E595" i="5" s="1"/>
  <c r="X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AB650" i="5"/>
  <c r="V651" i="5"/>
  <c r="I651" i="5" s="1"/>
  <c r="AB657" i="5"/>
  <c r="J665" i="5"/>
  <c r="AB665" i="5"/>
  <c r="H666" i="5"/>
  <c r="T774" i="5"/>
  <c r="AB783" i="5"/>
  <c r="T806" i="5"/>
  <c r="AB815" i="5"/>
  <c r="T822" i="5"/>
  <c r="AB831" i="5"/>
  <c r="T838" i="5"/>
  <c r="T854" i="5"/>
  <c r="AB863" i="5"/>
  <c r="T870" i="5"/>
  <c r="AB879" i="5"/>
  <c r="T886" i="5"/>
  <c r="AB895" i="5"/>
  <c r="AB911" i="5"/>
  <c r="T918" i="5"/>
  <c r="AB927" i="5"/>
  <c r="T934" i="5"/>
  <c r="AB943" i="5"/>
  <c r="T950" i="5"/>
  <c r="AB959" i="5"/>
  <c r="R1089"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H1141" i="5"/>
  <c r="J1145" i="5"/>
  <c r="F1145" i="5"/>
  <c r="R1145" i="5"/>
  <c r="H1145" i="5"/>
  <c r="J1149" i="5"/>
  <c r="F1149" i="5"/>
  <c r="R1149" i="5"/>
  <c r="H1149" i="5"/>
  <c r="J1153" i="5"/>
  <c r="F1153" i="5"/>
  <c r="R1153" i="5"/>
  <c r="H1153" i="5"/>
  <c r="J1157" i="5"/>
  <c r="F1157" i="5"/>
  <c r="R1157" i="5"/>
  <c r="H1157" i="5"/>
  <c r="J1165" i="5"/>
  <c r="F1165" i="5"/>
  <c r="R1165" i="5"/>
  <c r="H1165" i="5"/>
  <c r="J1169" i="5"/>
  <c r="AB1357" i="5"/>
  <c r="S1357" i="5"/>
  <c r="R1369" i="5"/>
  <c r="J1369" i="5"/>
  <c r="E1369" i="5"/>
  <c r="X1369" i="5" s="1"/>
  <c r="H1369" i="5"/>
  <c r="I1369" i="5"/>
  <c r="G1372" i="5"/>
  <c r="R1372" i="5"/>
  <c r="R1377" i="5"/>
  <c r="J1377" i="5"/>
  <c r="E1377" i="5"/>
  <c r="X1377" i="5" s="1"/>
  <c r="H1377" i="5"/>
  <c r="I1377" i="5"/>
  <c r="E1380" i="5"/>
  <c r="X1380" i="5" s="1"/>
  <c r="H1380"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E1709" i="5"/>
  <c r="X1709" i="5" s="1"/>
  <c r="R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J1789" i="5"/>
  <c r="G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S2004" i="5"/>
  <c r="T2004" i="5"/>
  <c r="S2020" i="5"/>
  <c r="T2020" i="5"/>
  <c r="E767" i="5"/>
  <c r="X767" i="5" s="1"/>
  <c r="I767" i="5"/>
  <c r="E769" i="5"/>
  <c r="X769" i="5" s="1"/>
  <c r="AB769" i="5"/>
  <c r="E773" i="5"/>
  <c r="X773" i="5" s="1"/>
  <c r="T775" i="5"/>
  <c r="AB777" i="5"/>
  <c r="T779" i="5"/>
  <c r="T783" i="5"/>
  <c r="E785" i="5"/>
  <c r="X785" i="5" s="1"/>
  <c r="AB785" i="5"/>
  <c r="T787" i="5"/>
  <c r="E789" i="5"/>
  <c r="X789" i="5" s="1"/>
  <c r="AB789" i="5"/>
  <c r="T791" i="5"/>
  <c r="AB793" i="5"/>
  <c r="T795" i="5"/>
  <c r="AB797" i="5"/>
  <c r="AB801" i="5"/>
  <c r="T803" i="5"/>
  <c r="E805" i="5"/>
  <c r="X805" i="5" s="1"/>
  <c r="AB805" i="5"/>
  <c r="T807" i="5"/>
  <c r="AB809" i="5"/>
  <c r="T811" i="5"/>
  <c r="E813" i="5"/>
  <c r="X813" i="5" s="1"/>
  <c r="AB813" i="5"/>
  <c r="T815" i="5"/>
  <c r="T819" i="5"/>
  <c r="E821" i="5"/>
  <c r="X821" i="5" s="1"/>
  <c r="AB821" i="5"/>
  <c r="T823" i="5"/>
  <c r="E825" i="5"/>
  <c r="X825" i="5" s="1"/>
  <c r="AB825" i="5"/>
  <c r="AB829" i="5"/>
  <c r="T831" i="5"/>
  <c r="E833" i="5"/>
  <c r="X833" i="5" s="1"/>
  <c r="AB833" i="5"/>
  <c r="T835" i="5"/>
  <c r="E837" i="5"/>
  <c r="X837" i="5" s="1"/>
  <c r="T839" i="5"/>
  <c r="E841" i="5"/>
  <c r="X841" i="5" s="1"/>
  <c r="AB841" i="5"/>
  <c r="T843" i="5"/>
  <c r="AB845" i="5"/>
  <c r="AB849" i="5"/>
  <c r="T851" i="5"/>
  <c r="E853" i="5"/>
  <c r="X853" i="5" s="1"/>
  <c r="AB853" i="5"/>
  <c r="AB857" i="5"/>
  <c r="T859" i="5"/>
  <c r="E861" i="5"/>
  <c r="X861" i="5" s="1"/>
  <c r="AB861" i="5"/>
  <c r="T863" i="5"/>
  <c r="T867" i="5"/>
  <c r="AB869" i="5"/>
  <c r="T871" i="5"/>
  <c r="AB873" i="5"/>
  <c r="T875" i="5"/>
  <c r="E877" i="5"/>
  <c r="X877" i="5" s="1"/>
  <c r="AB877" i="5"/>
  <c r="T879" i="5"/>
  <c r="AB881" i="5"/>
  <c r="T883" i="5"/>
  <c r="AB885" i="5"/>
  <c r="T887" i="5"/>
  <c r="AB889" i="5"/>
  <c r="T891" i="5"/>
  <c r="E893" i="5"/>
  <c r="X893" i="5" s="1"/>
  <c r="T895" i="5"/>
  <c r="AB897" i="5"/>
  <c r="T899" i="5"/>
  <c r="E901" i="5"/>
  <c r="X901" i="5" s="1"/>
  <c r="T903" i="5"/>
  <c r="E905" i="5"/>
  <c r="X905" i="5" s="1"/>
  <c r="AB905" i="5"/>
  <c r="T907" i="5"/>
  <c r="AB909" i="5"/>
  <c r="T911" i="5"/>
  <c r="AB913" i="5"/>
  <c r="T915" i="5"/>
  <c r="AB917" i="5"/>
  <c r="AB921" i="5"/>
  <c r="T923" i="5"/>
  <c r="E925" i="5"/>
  <c r="X925" i="5" s="1"/>
  <c r="AB925" i="5"/>
  <c r="T927" i="5"/>
  <c r="T931" i="5"/>
  <c r="E933" i="5"/>
  <c r="X933" i="5" s="1"/>
  <c r="AB933" i="5"/>
  <c r="T935" i="5"/>
  <c r="AB937" i="5"/>
  <c r="T939" i="5"/>
  <c r="E941" i="5"/>
  <c r="X941" i="5" s="1"/>
  <c r="AB941" i="5"/>
  <c r="T943" i="5"/>
  <c r="AB945" i="5"/>
  <c r="T947" i="5"/>
  <c r="AB949" i="5"/>
  <c r="T951" i="5"/>
  <c r="E953" i="5"/>
  <c r="X953" i="5" s="1"/>
  <c r="AB953" i="5"/>
  <c r="AB957" i="5"/>
  <c r="T959" i="5"/>
  <c r="E961" i="5"/>
  <c r="X961" i="5" s="1"/>
  <c r="AB961" i="5"/>
  <c r="AB963" i="5"/>
  <c r="T1357" i="5"/>
  <c r="AB768" i="5"/>
  <c r="S768" i="5"/>
  <c r="F769" i="5"/>
  <c r="AB772" i="5"/>
  <c r="S772" i="5"/>
  <c r="J773" i="5"/>
  <c r="F773" i="5"/>
  <c r="AB776" i="5"/>
  <c r="S776" i="5"/>
  <c r="AB780" i="5"/>
  <c r="S780" i="5"/>
  <c r="AB784" i="5"/>
  <c r="S784" i="5"/>
  <c r="J785" i="5"/>
  <c r="F785" i="5"/>
  <c r="AB788" i="5"/>
  <c r="S788" i="5"/>
  <c r="J789" i="5"/>
  <c r="F789" i="5"/>
  <c r="AB792" i="5"/>
  <c r="S792" i="5"/>
  <c r="S796" i="5"/>
  <c r="AB804" i="5"/>
  <c r="S804" i="5"/>
  <c r="J805" i="5"/>
  <c r="F805"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S860" i="5"/>
  <c r="J861" i="5"/>
  <c r="F861" i="5"/>
  <c r="AB864" i="5"/>
  <c r="S864" i="5"/>
  <c r="S868" i="5"/>
  <c r="AB872" i="5"/>
  <c r="S872" i="5"/>
  <c r="S876" i="5"/>
  <c r="J877" i="5"/>
  <c r="F877" i="5"/>
  <c r="AB880" i="5"/>
  <c r="S880" i="5"/>
  <c r="J881" i="5"/>
  <c r="AB884" i="5"/>
  <c r="S884" i="5"/>
  <c r="AB888" i="5"/>
  <c r="S888" i="5"/>
  <c r="J893" i="5"/>
  <c r="AB896" i="5"/>
  <c r="S896" i="5"/>
  <c r="J901" i="5"/>
  <c r="F901" i="5"/>
  <c r="AB904" i="5"/>
  <c r="S904" i="5"/>
  <c r="J905" i="5"/>
  <c r="F905" i="5"/>
  <c r="S908" i="5"/>
  <c r="AB912" i="5"/>
  <c r="S912" i="5"/>
  <c r="J913" i="5"/>
  <c r="AB916" i="5"/>
  <c r="S916" i="5"/>
  <c r="F917" i="5"/>
  <c r="AB920" i="5"/>
  <c r="S920" i="5"/>
  <c r="AB924" i="5"/>
  <c r="S924" i="5"/>
  <c r="J925" i="5"/>
  <c r="F925" i="5"/>
  <c r="AB928" i="5"/>
  <c r="S928" i="5"/>
  <c r="AB932" i="5"/>
  <c r="S932" i="5"/>
  <c r="J933" i="5"/>
  <c r="F933" i="5"/>
  <c r="AB936" i="5"/>
  <c r="S936" i="5"/>
  <c r="AB940" i="5"/>
  <c r="S940" i="5"/>
  <c r="J941" i="5"/>
  <c r="F941" i="5"/>
  <c r="AB944" i="5"/>
  <c r="S944" i="5"/>
  <c r="S948" i="5"/>
  <c r="AB952" i="5"/>
  <c r="S952" i="5"/>
  <c r="J953" i="5"/>
  <c r="AB960" i="5"/>
  <c r="S960" i="5"/>
  <c r="J961" i="5"/>
  <c r="F961" i="5"/>
  <c r="E964" i="5"/>
  <c r="X964" i="5" s="1"/>
  <c r="E966" i="5"/>
  <c r="X966" i="5" s="1"/>
  <c r="H968" i="5"/>
  <c r="I968" i="5"/>
  <c r="E968" i="5"/>
  <c r="X968" i="5" s="1"/>
  <c r="H970" i="5"/>
  <c r="I970" i="5"/>
  <c r="E970" i="5"/>
  <c r="X970" i="5" s="1"/>
  <c r="H976" i="5"/>
  <c r="I976" i="5"/>
  <c r="E976" i="5"/>
  <c r="X976" i="5" s="1"/>
  <c r="H978" i="5"/>
  <c r="I978" i="5"/>
  <c r="E978" i="5"/>
  <c r="X978"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2" i="5"/>
  <c r="I1002" i="5"/>
  <c r="E1002" i="5"/>
  <c r="X1002" i="5" s="1"/>
  <c r="H1006" i="5"/>
  <c r="I1006" i="5"/>
  <c r="E1006" i="5"/>
  <c r="X1006" i="5" s="1"/>
  <c r="E1008" i="5"/>
  <c r="X1008" i="5" s="1"/>
  <c r="H1010" i="5"/>
  <c r="I1010" i="5"/>
  <c r="E1010" i="5"/>
  <c r="X1010" i="5" s="1"/>
  <c r="H1014" i="5"/>
  <c r="I1014" i="5"/>
  <c r="E1014" i="5"/>
  <c r="X1014" i="5" s="1"/>
  <c r="H1016" i="5"/>
  <c r="I1016" i="5"/>
  <c r="E1016" i="5"/>
  <c r="X1016" i="5" s="1"/>
  <c r="H1022" i="5"/>
  <c r="I1022" i="5"/>
  <c r="E1022" i="5"/>
  <c r="X1022" i="5" s="1"/>
  <c r="I1024" i="5"/>
  <c r="I1030" i="5"/>
  <c r="E1030" i="5"/>
  <c r="X1030" i="5" s="1"/>
  <c r="H1032" i="5"/>
  <c r="E1032" i="5"/>
  <c r="X1032"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2" i="5"/>
  <c r="I1072" i="5"/>
  <c r="E1072" i="5"/>
  <c r="X1072" i="5" s="1"/>
  <c r="H1074" i="5"/>
  <c r="I1074" i="5"/>
  <c r="E1074" i="5"/>
  <c r="X1074" i="5" s="1"/>
  <c r="H1080" i="5"/>
  <c r="I1080" i="5"/>
  <c r="E1080" i="5"/>
  <c r="X1080" i="5" s="1"/>
  <c r="E1082" i="5"/>
  <c r="X1082" i="5" s="1"/>
  <c r="E1084" i="5"/>
  <c r="X1084" i="5" s="1"/>
  <c r="AB1088" i="5"/>
  <c r="S1088" i="5"/>
  <c r="T1088" i="5"/>
  <c r="AB1092" i="5"/>
  <c r="S1092" i="5"/>
  <c r="T1092" i="5"/>
  <c r="AB1096" i="5"/>
  <c r="S1096" i="5"/>
  <c r="T1096" i="5"/>
  <c r="T1100" i="5"/>
  <c r="AB1104" i="5"/>
  <c r="S1104" i="5"/>
  <c r="T1104" i="5"/>
  <c r="AB1112" i="5"/>
  <c r="S1112" i="5"/>
  <c r="T1112" i="5"/>
  <c r="S1116" i="5"/>
  <c r="T1116" i="5"/>
  <c r="AB1120" i="5"/>
  <c r="S1120" i="5"/>
  <c r="T1120" i="5"/>
  <c r="S1124" i="5"/>
  <c r="T1124" i="5"/>
  <c r="AB1132" i="5"/>
  <c r="S1132" i="5"/>
  <c r="T1132" i="5"/>
  <c r="AB1136" i="5"/>
  <c r="S1136" i="5"/>
  <c r="T1136" i="5"/>
  <c r="AB1140" i="5"/>
  <c r="S1140" i="5"/>
  <c r="T1140" i="5"/>
  <c r="AB1144" i="5"/>
  <c r="S1144" i="5"/>
  <c r="T1144" i="5"/>
  <c r="S1148" i="5"/>
  <c r="AB1152" i="5"/>
  <c r="S1152" i="5"/>
  <c r="T1152" i="5"/>
  <c r="AB1156" i="5"/>
  <c r="S1156" i="5"/>
  <c r="T1156" i="5"/>
  <c r="AB1160" i="5"/>
  <c r="S1160" i="5"/>
  <c r="T1160" i="5"/>
  <c r="AB1164" i="5"/>
  <c r="S1164" i="5"/>
  <c r="T1164" i="5"/>
  <c r="T1172" i="5"/>
  <c r="AB1173" i="5"/>
  <c r="S1173" i="5"/>
  <c r="AB1181" i="5"/>
  <c r="S1181" i="5"/>
  <c r="S1185" i="5"/>
  <c r="AB1189" i="5"/>
  <c r="S1189" i="5"/>
  <c r="AB1193" i="5"/>
  <c r="S1193" i="5"/>
  <c r="AB1197" i="5"/>
  <c r="S1197" i="5"/>
  <c r="AB1201" i="5"/>
  <c r="S1201" i="5"/>
  <c r="AB1205" i="5"/>
  <c r="S1205" i="5"/>
  <c r="AB1209" i="5"/>
  <c r="S1209" i="5"/>
  <c r="AB1217" i="5"/>
  <c r="S1217" i="5"/>
  <c r="AB1221" i="5"/>
  <c r="S1221" i="5"/>
  <c r="AB1225" i="5"/>
  <c r="S1225" i="5"/>
  <c r="AB1229" i="5"/>
  <c r="S1229" i="5"/>
  <c r="AB1233" i="5"/>
  <c r="S1233" i="5"/>
  <c r="AB1237" i="5"/>
  <c r="S1237" i="5"/>
  <c r="AB1241" i="5"/>
  <c r="S1241" i="5"/>
  <c r="AB1245" i="5"/>
  <c r="S1245" i="5"/>
  <c r="AB1253" i="5"/>
  <c r="S1253" i="5"/>
  <c r="AB1257" i="5"/>
  <c r="S1257" i="5"/>
  <c r="AB1261" i="5"/>
  <c r="S1261" i="5"/>
  <c r="AB1265" i="5"/>
  <c r="S1265" i="5"/>
  <c r="AB1269" i="5"/>
  <c r="S1269" i="5"/>
  <c r="AB1273" i="5"/>
  <c r="S1273" i="5"/>
  <c r="AB1277" i="5"/>
  <c r="S1277" i="5"/>
  <c r="AB1281" i="5"/>
  <c r="S1281" i="5"/>
  <c r="AB1285" i="5"/>
  <c r="S1285" i="5"/>
  <c r="AB1293" i="5"/>
  <c r="S1293" i="5"/>
  <c r="AB1301" i="5"/>
  <c r="S1301" i="5"/>
  <c r="S1305" i="5"/>
  <c r="AB1309" i="5"/>
  <c r="S1309" i="5"/>
  <c r="AB1317" i="5"/>
  <c r="S1317" i="5"/>
  <c r="AB1321" i="5"/>
  <c r="S1321" i="5"/>
  <c r="AB1325" i="5"/>
  <c r="S1325" i="5"/>
  <c r="AB1329" i="5"/>
  <c r="S1329" i="5"/>
  <c r="AB1333" i="5"/>
  <c r="S1333" i="5"/>
  <c r="AB1337" i="5"/>
  <c r="S1337" i="5"/>
  <c r="AB1341" i="5"/>
  <c r="S1341" i="5"/>
  <c r="AB1345" i="5"/>
  <c r="S1345" i="5"/>
  <c r="AB1349" i="5"/>
  <c r="S1349" i="5"/>
  <c r="AB1364" i="5"/>
  <c r="S1364" i="5"/>
  <c r="T1364" i="5"/>
  <c r="G1433" i="5"/>
  <c r="AB1433" i="5"/>
  <c r="G1449" i="5"/>
  <c r="AB1449" i="5"/>
  <c r="AB1481"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T784" i="5"/>
  <c r="I785" i="5"/>
  <c r="T788" i="5"/>
  <c r="I789" i="5"/>
  <c r="T792" i="5"/>
  <c r="T796" i="5"/>
  <c r="T804" i="5"/>
  <c r="I805" i="5"/>
  <c r="T812" i="5"/>
  <c r="I813" i="5"/>
  <c r="T816" i="5"/>
  <c r="I817" i="5"/>
  <c r="T820" i="5"/>
  <c r="I821" i="5"/>
  <c r="T824" i="5"/>
  <c r="T828" i="5"/>
  <c r="T832" i="5"/>
  <c r="I833" i="5"/>
  <c r="T840" i="5"/>
  <c r="I841" i="5"/>
  <c r="T844" i="5"/>
  <c r="T848" i="5"/>
  <c r="T852" i="5"/>
  <c r="I853" i="5"/>
  <c r="T860" i="5"/>
  <c r="I861" i="5"/>
  <c r="T864" i="5"/>
  <c r="T868" i="5"/>
  <c r="T872" i="5"/>
  <c r="I873" i="5"/>
  <c r="T876" i="5"/>
  <c r="I877" i="5"/>
  <c r="T880" i="5"/>
  <c r="I881" i="5"/>
  <c r="T884" i="5"/>
  <c r="T888" i="5"/>
  <c r="T896" i="5"/>
  <c r="I901" i="5"/>
  <c r="T904" i="5"/>
  <c r="I905" i="5"/>
  <c r="T908" i="5"/>
  <c r="I909" i="5"/>
  <c r="T912" i="5"/>
  <c r="I913" i="5"/>
  <c r="T916" i="5"/>
  <c r="T920" i="5"/>
  <c r="T924" i="5"/>
  <c r="I925" i="5"/>
  <c r="T928" i="5"/>
  <c r="T932" i="5"/>
  <c r="I933" i="5"/>
  <c r="T936" i="5"/>
  <c r="T940" i="5"/>
  <c r="I941" i="5"/>
  <c r="T944" i="5"/>
  <c r="T948" i="5"/>
  <c r="T952" i="5"/>
  <c r="I953" i="5"/>
  <c r="T960" i="5"/>
  <c r="I961" i="5"/>
  <c r="T1173" i="5"/>
  <c r="T1177" i="5"/>
  <c r="T1181" i="5"/>
  <c r="T1189" i="5"/>
  <c r="T1193" i="5"/>
  <c r="T1197" i="5"/>
  <c r="T1201" i="5"/>
  <c r="T1205" i="5"/>
  <c r="T1209" i="5"/>
  <c r="T1217" i="5"/>
  <c r="T1221" i="5"/>
  <c r="T1225" i="5"/>
  <c r="T1229" i="5"/>
  <c r="T1233" i="5"/>
  <c r="T1237" i="5"/>
  <c r="T1241" i="5"/>
  <c r="T1245" i="5"/>
  <c r="T1253" i="5"/>
  <c r="T1257" i="5"/>
  <c r="T1261" i="5"/>
  <c r="T1265" i="5"/>
  <c r="T1269" i="5"/>
  <c r="T1273" i="5"/>
  <c r="T1277" i="5"/>
  <c r="T1281" i="5"/>
  <c r="T1285" i="5"/>
  <c r="T1293" i="5"/>
  <c r="T1301" i="5"/>
  <c r="T1309" i="5"/>
  <c r="T1313" i="5"/>
  <c r="T1317" i="5"/>
  <c r="T1321" i="5"/>
  <c r="T1325" i="5"/>
  <c r="T1329" i="5"/>
  <c r="T1333" i="5"/>
  <c r="T1337" i="5"/>
  <c r="T1341" i="5"/>
  <c r="T1345" i="5"/>
  <c r="T1349" i="5"/>
  <c r="V965" i="5"/>
  <c r="E965" i="5" s="1"/>
  <c r="X965" i="5" s="1"/>
  <c r="V967" i="5"/>
  <c r="J967" i="5" s="1"/>
  <c r="V969" i="5"/>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V1067" i="5"/>
  <c r="G1067" i="5" s="1"/>
  <c r="V1069" i="5"/>
  <c r="V1071" i="5"/>
  <c r="V1073" i="5"/>
  <c r="F1073" i="5" s="1"/>
  <c r="V1075" i="5"/>
  <c r="V1077" i="5"/>
  <c r="V1079" i="5"/>
  <c r="V1081" i="5"/>
  <c r="J1081" i="5" s="1"/>
  <c r="V1083" i="5"/>
  <c r="G1083" i="5" s="1"/>
  <c r="V1085" i="5"/>
  <c r="H1085" i="5" s="1"/>
  <c r="F1087" i="5"/>
  <c r="H1087" i="5"/>
  <c r="J1091" i="5"/>
  <c r="F1091" i="5"/>
  <c r="R1091" i="5"/>
  <c r="H1091" i="5"/>
  <c r="J1095" i="5"/>
  <c r="F1095" i="5"/>
  <c r="R1095" i="5"/>
  <c r="H1095" i="5"/>
  <c r="J1099" i="5"/>
  <c r="F1099" i="5"/>
  <c r="R1099" i="5"/>
  <c r="H1099" i="5"/>
  <c r="J1103" i="5"/>
  <c r="F1103" i="5"/>
  <c r="R1103" i="5"/>
  <c r="H1103" i="5"/>
  <c r="J1111" i="5"/>
  <c r="F1111" i="5"/>
  <c r="R1111" i="5"/>
  <c r="H1111" i="5"/>
  <c r="J1115" i="5"/>
  <c r="F1115" i="5"/>
  <c r="R1115" i="5"/>
  <c r="H1115" i="5"/>
  <c r="R1119" i="5"/>
  <c r="H1119" i="5"/>
  <c r="J1123" i="5"/>
  <c r="F1123" i="5"/>
  <c r="R1123" i="5"/>
  <c r="H1123" i="5"/>
  <c r="H1127" i="5"/>
  <c r="J1131" i="5"/>
  <c r="F1131" i="5"/>
  <c r="R1131" i="5"/>
  <c r="H1131"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V1214" i="5"/>
  <c r="F1214" i="5" s="1"/>
  <c r="V1218" i="5"/>
  <c r="G1218" i="5" s="1"/>
  <c r="V1222" i="5"/>
  <c r="H1222" i="5" s="1"/>
  <c r="V1226" i="5"/>
  <c r="G1226" i="5" s="1"/>
  <c r="V1230" i="5"/>
  <c r="V1234" i="5"/>
  <c r="F1234" i="5" s="1"/>
  <c r="V1238" i="5"/>
  <c r="V1242" i="5"/>
  <c r="G1242" i="5" s="1"/>
  <c r="V1246" i="5"/>
  <c r="V1250" i="5"/>
  <c r="G1250" i="5" s="1"/>
  <c r="V1254" i="5"/>
  <c r="G1254" i="5" s="1"/>
  <c r="V1258" i="5"/>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V1310" i="5"/>
  <c r="V1314" i="5"/>
  <c r="G1314" i="5" s="1"/>
  <c r="V1318" i="5"/>
  <c r="H1318" i="5" s="1"/>
  <c r="V1322" i="5"/>
  <c r="G1322" i="5" s="1"/>
  <c r="V1326" i="5"/>
  <c r="R1326" i="5" s="1"/>
  <c r="V1330" i="5"/>
  <c r="V1334" i="5"/>
  <c r="V1338" i="5"/>
  <c r="G1338" i="5" s="1"/>
  <c r="V1342" i="5"/>
  <c r="G1342" i="5" s="1"/>
  <c r="V1346" i="5"/>
  <c r="G1346" i="5" s="1"/>
  <c r="S1356" i="5"/>
  <c r="T1356" i="5"/>
  <c r="J1368" i="5"/>
  <c r="F1368" i="5"/>
  <c r="H1368" i="5"/>
  <c r="G1368" i="5"/>
  <c r="I1368" i="5"/>
  <c r="R1368"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R1397" i="5"/>
  <c r="J1397" i="5"/>
  <c r="E1397" i="5"/>
  <c r="X1397" i="5" s="1"/>
  <c r="H1397" i="5"/>
  <c r="I1397" i="5"/>
  <c r="I1400" i="5"/>
  <c r="E1400" i="5"/>
  <c r="X1400" i="5" s="1"/>
  <c r="J1400" i="5"/>
  <c r="G1400" i="5"/>
  <c r="F1400" i="5"/>
  <c r="H1400" i="5"/>
  <c r="R1400"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AB1542" i="5"/>
  <c r="S1542" i="5"/>
  <c r="T1542" i="5"/>
  <c r="AB1574" i="5"/>
  <c r="S1574" i="5"/>
  <c r="T1574" i="5"/>
  <c r="S1606" i="5"/>
  <c r="AB1638" i="5"/>
  <c r="S1638" i="5"/>
  <c r="T1638" i="5"/>
  <c r="G669" i="5"/>
  <c r="G671" i="5"/>
  <c r="G675" i="5"/>
  <c r="G679" i="5"/>
  <c r="G681" i="5"/>
  <c r="G683" i="5"/>
  <c r="G685" i="5"/>
  <c r="G687" i="5"/>
  <c r="G691" i="5"/>
  <c r="G695" i="5"/>
  <c r="G699" i="5"/>
  <c r="G701" i="5"/>
  <c r="G703" i="5"/>
  <c r="G707" i="5"/>
  <c r="G711" i="5"/>
  <c r="G713" i="5"/>
  <c r="G715" i="5"/>
  <c r="G717" i="5"/>
  <c r="G719" i="5"/>
  <c r="G723" i="5"/>
  <c r="G727" i="5"/>
  <c r="G731" i="5"/>
  <c r="G733" i="5"/>
  <c r="G735" i="5"/>
  <c r="G739" i="5"/>
  <c r="G743" i="5"/>
  <c r="G747" i="5"/>
  <c r="G749" i="5"/>
  <c r="G751" i="5"/>
  <c r="G755" i="5"/>
  <c r="G759" i="5"/>
  <c r="G763" i="5"/>
  <c r="G765" i="5"/>
  <c r="G767" i="5"/>
  <c r="F768" i="5"/>
  <c r="R768" i="5"/>
  <c r="H773" i="5"/>
  <c r="F776" i="5"/>
  <c r="R776" i="5"/>
  <c r="F784" i="5"/>
  <c r="R784" i="5"/>
  <c r="H785" i="5"/>
  <c r="H789" i="5"/>
  <c r="F792" i="5"/>
  <c r="R792" i="5"/>
  <c r="F800" i="5"/>
  <c r="R800" i="5"/>
  <c r="H805" i="5"/>
  <c r="H813" i="5"/>
  <c r="H821" i="5"/>
  <c r="F824" i="5"/>
  <c r="R824" i="5"/>
  <c r="F832" i="5"/>
  <c r="R832" i="5"/>
  <c r="H833" i="5"/>
  <c r="H841" i="5"/>
  <c r="F848" i="5"/>
  <c r="R848" i="5"/>
  <c r="H853" i="5"/>
  <c r="H861" i="5"/>
  <c r="F872" i="5"/>
  <c r="R872" i="5"/>
  <c r="H873" i="5"/>
  <c r="H877" i="5"/>
  <c r="R880" i="5"/>
  <c r="F888" i="5"/>
  <c r="R888" i="5"/>
  <c r="F896" i="5"/>
  <c r="R896" i="5"/>
  <c r="H901" i="5"/>
  <c r="H905" i="5"/>
  <c r="F916" i="5"/>
  <c r="H917" i="5"/>
  <c r="R924" i="5"/>
  <c r="H925" i="5"/>
  <c r="F928" i="5"/>
  <c r="R928" i="5"/>
  <c r="H933" i="5"/>
  <c r="F940" i="5"/>
  <c r="R940" i="5"/>
  <c r="H941" i="5"/>
  <c r="F944" i="5"/>
  <c r="R944" i="5"/>
  <c r="F952" i="5"/>
  <c r="R952" i="5"/>
  <c r="H953" i="5"/>
  <c r="H957" i="5"/>
  <c r="H961" i="5"/>
  <c r="R968" i="5"/>
  <c r="R970" i="5"/>
  <c r="R976" i="5"/>
  <c r="R978" i="5"/>
  <c r="R984" i="5"/>
  <c r="R990" i="5"/>
  <c r="R992" i="5"/>
  <c r="R994" i="5"/>
  <c r="R996" i="5"/>
  <c r="R998" i="5"/>
  <c r="R1002" i="5"/>
  <c r="R1006" i="5"/>
  <c r="R1010" i="5"/>
  <c r="R1014" i="5"/>
  <c r="R1016" i="5"/>
  <c r="R1022" i="5"/>
  <c r="R1024" i="5"/>
  <c r="R1040" i="5"/>
  <c r="R1042" i="5"/>
  <c r="R1046" i="5"/>
  <c r="R1048" i="5"/>
  <c r="R1050" i="5"/>
  <c r="R1054" i="5"/>
  <c r="R1056" i="5"/>
  <c r="R1058" i="5"/>
  <c r="R1060" i="5"/>
  <c r="R1062" i="5"/>
  <c r="R1064" i="5"/>
  <c r="R1066" i="5"/>
  <c r="R1072" i="5"/>
  <c r="R1074" i="5"/>
  <c r="R1080" i="5"/>
  <c r="R1084" i="5"/>
  <c r="I1097" i="5"/>
  <c r="I1105" i="5"/>
  <c r="I1109" i="5"/>
  <c r="I1113" i="5"/>
  <c r="I1117" i="5"/>
  <c r="I1121" i="5"/>
  <c r="I1125" i="5"/>
  <c r="I1129" i="5"/>
  <c r="I1133" i="5"/>
  <c r="I1137" i="5"/>
  <c r="I1145" i="5"/>
  <c r="I1149" i="5"/>
  <c r="I1153" i="5"/>
  <c r="I1157" i="5"/>
  <c r="I1165" i="5"/>
  <c r="S1172" i="5"/>
  <c r="V1481" i="5"/>
  <c r="V1497" i="5"/>
  <c r="V1513" i="5"/>
  <c r="R1513" i="5" s="1"/>
  <c r="AB1350" i="5"/>
  <c r="AB1351" i="5"/>
  <c r="S1351" i="5"/>
  <c r="J1352" i="5"/>
  <c r="F1352" i="5"/>
  <c r="H1352" i="5"/>
  <c r="S1358" i="5"/>
  <c r="AB1359" i="5"/>
  <c r="S1359" i="5"/>
  <c r="J1360" i="5"/>
  <c r="F1360" i="5"/>
  <c r="H1360" i="5"/>
  <c r="AB1367" i="5"/>
  <c r="S1367" i="5"/>
  <c r="G1369" i="5"/>
  <c r="AB1369" i="5"/>
  <c r="T1372" i="5"/>
  <c r="S1372" i="5"/>
  <c r="T1376" i="5"/>
  <c r="S1376" i="5"/>
  <c r="G1377" i="5"/>
  <c r="AB1377" i="5"/>
  <c r="T1380" i="5"/>
  <c r="S1380" i="5"/>
  <c r="G1381" i="5"/>
  <c r="AB1381" i="5"/>
  <c r="T1384" i="5"/>
  <c r="S1384" i="5"/>
  <c r="G1385" i="5"/>
  <c r="AB1385" i="5"/>
  <c r="T1388" i="5"/>
  <c r="S1388" i="5"/>
  <c r="G1389" i="5"/>
  <c r="AB1389" i="5"/>
  <c r="T1392" i="5"/>
  <c r="S1392" i="5"/>
  <c r="T1396" i="5"/>
  <c r="S1396" i="5"/>
  <c r="G1397" i="5"/>
  <c r="AB1397" i="5"/>
  <c r="T1400" i="5"/>
  <c r="S1400" i="5"/>
  <c r="G1401" i="5"/>
  <c r="AB1401" i="5"/>
  <c r="T1404" i="5"/>
  <c r="S1404" i="5"/>
  <c r="AB1405" i="5"/>
  <c r="T1408" i="5"/>
  <c r="S1408" i="5"/>
  <c r="G1409" i="5"/>
  <c r="AB1409" i="5"/>
  <c r="T1412" i="5"/>
  <c r="S1412" i="5"/>
  <c r="G1413" i="5"/>
  <c r="T1416" i="5"/>
  <c r="S1416" i="5"/>
  <c r="G1417" i="5"/>
  <c r="AB1417" i="5"/>
  <c r="T1420" i="5"/>
  <c r="S1420" i="5"/>
  <c r="G1421" i="5"/>
  <c r="AB1421" i="5"/>
  <c r="T1424" i="5"/>
  <c r="S1424" i="5"/>
  <c r="G1425" i="5"/>
  <c r="AB1425" i="5"/>
  <c r="T1432" i="5"/>
  <c r="AB1432" i="5"/>
  <c r="S1432" i="5"/>
  <c r="T1440" i="5"/>
  <c r="AB1440" i="5"/>
  <c r="S1440" i="5"/>
  <c r="T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9" i="5"/>
  <c r="AB1091" i="5"/>
  <c r="AB1093" i="5"/>
  <c r="AB1095" i="5"/>
  <c r="AB1097" i="5"/>
  <c r="AB1099" i="5"/>
  <c r="AB1101" i="5"/>
  <c r="AB1103" i="5"/>
  <c r="AB1105" i="5"/>
  <c r="AB1107" i="5"/>
  <c r="AB1109" i="5"/>
  <c r="AB1111" i="5"/>
  <c r="AB1113" i="5"/>
  <c r="AB1115" i="5"/>
  <c r="AB1117" i="5"/>
  <c r="AB1119" i="5"/>
  <c r="AB1123" i="5"/>
  <c r="AB1125" i="5"/>
  <c r="AB1127" i="5"/>
  <c r="AB1129" i="5"/>
  <c r="AB1131" i="5"/>
  <c r="AB1133" i="5"/>
  <c r="AB1137" i="5"/>
  <c r="AB1139" i="5"/>
  <c r="AB1141" i="5"/>
  <c r="AB1143" i="5"/>
  <c r="AB1145" i="5"/>
  <c r="AB1147" i="5"/>
  <c r="AB1151" i="5"/>
  <c r="AB1153" i="5"/>
  <c r="AB1157" i="5"/>
  <c r="AB1159" i="5"/>
  <c r="AB1161" i="5"/>
  <c r="AB1163" i="5"/>
  <c r="AB1165" i="5"/>
  <c r="AB1167" i="5"/>
  <c r="AB1171" i="5"/>
  <c r="T1174" i="5"/>
  <c r="T1178" i="5"/>
  <c r="T1182" i="5"/>
  <c r="T1190" i="5"/>
  <c r="T1194" i="5"/>
  <c r="T1198" i="5"/>
  <c r="T1202" i="5"/>
  <c r="T1206" i="5"/>
  <c r="T1210" i="5"/>
  <c r="T1214" i="5"/>
  <c r="T1218" i="5"/>
  <c r="T1226" i="5"/>
  <c r="T1230" i="5"/>
  <c r="T1234" i="5"/>
  <c r="T1238" i="5"/>
  <c r="T1242" i="5"/>
  <c r="T1246" i="5"/>
  <c r="T1250" i="5"/>
  <c r="T1254" i="5"/>
  <c r="T1258" i="5"/>
  <c r="T1262" i="5"/>
  <c r="T1266" i="5"/>
  <c r="T1270" i="5"/>
  <c r="T1278"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AB1179" i="5"/>
  <c r="S1179" i="5"/>
  <c r="AB1183" i="5"/>
  <c r="S1183" i="5"/>
  <c r="J1184" i="5"/>
  <c r="F1184" i="5"/>
  <c r="AB1187" i="5"/>
  <c r="S1187" i="5"/>
  <c r="AB1191" i="5"/>
  <c r="S1191" i="5"/>
  <c r="F1192"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J1224" i="5"/>
  <c r="F1224" i="5"/>
  <c r="AB1227" i="5"/>
  <c r="S1227" i="5"/>
  <c r="J1232" i="5"/>
  <c r="F1232" i="5"/>
  <c r="AB1235" i="5"/>
  <c r="S1235" i="5"/>
  <c r="AB1239" i="5"/>
  <c r="S1239" i="5"/>
  <c r="F1240" i="5"/>
  <c r="AB1243" i="5"/>
  <c r="S1243" i="5"/>
  <c r="AB1247" i="5"/>
  <c r="S1247" i="5"/>
  <c r="AB1251" i="5"/>
  <c r="S1251" i="5"/>
  <c r="J1252" i="5"/>
  <c r="AB1255" i="5"/>
  <c r="S1255" i="5"/>
  <c r="J1256" i="5"/>
  <c r="F1256" i="5"/>
  <c r="AB1263" i="5"/>
  <c r="S1263" i="5"/>
  <c r="J1264" i="5"/>
  <c r="F1264" i="5"/>
  <c r="J1268" i="5"/>
  <c r="AB1271" i="5"/>
  <c r="S1271" i="5"/>
  <c r="J1272" i="5"/>
  <c r="F1272"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AB1315" i="5"/>
  <c r="S1315" i="5"/>
  <c r="AB1319" i="5"/>
  <c r="S1319" i="5"/>
  <c r="AB1323" i="5"/>
  <c r="S1323" i="5"/>
  <c r="AB1327" i="5"/>
  <c r="S1327" i="5"/>
  <c r="J1328" i="5"/>
  <c r="F1328" i="5"/>
  <c r="AB1331" i="5"/>
  <c r="S1331" i="5"/>
  <c r="AB1335" i="5"/>
  <c r="S1335" i="5"/>
  <c r="F1336" i="5"/>
  <c r="AB1339" i="5"/>
  <c r="S1339"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J1399" i="5"/>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23" i="5"/>
  <c r="H1423" i="5"/>
  <c r="J1423" i="5"/>
  <c r="E1423" i="5"/>
  <c r="X1423" i="5" s="1"/>
  <c r="AB1429" i="5"/>
  <c r="I1432" i="5"/>
  <c r="E1432" i="5"/>
  <c r="X1432" i="5" s="1"/>
  <c r="J1432" i="5"/>
  <c r="R1432" i="5"/>
  <c r="F1432" i="5"/>
  <c r="G1432" i="5"/>
  <c r="I1440" i="5"/>
  <c r="E1440" i="5"/>
  <c r="X1440" i="5" s="1"/>
  <c r="J1440" i="5"/>
  <c r="R1440" i="5"/>
  <c r="F1440" i="5"/>
  <c r="G1440" i="5"/>
  <c r="AB1445" i="5"/>
  <c r="I1448" i="5"/>
  <c r="E1448" i="5"/>
  <c r="X1448" i="5" s="1"/>
  <c r="J1448" i="5"/>
  <c r="R1448" i="5"/>
  <c r="F1448" i="5"/>
  <c r="G1448" i="5"/>
  <c r="AB1453"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S1996" i="5"/>
  <c r="T1996" i="5"/>
  <c r="AB2012" i="5"/>
  <c r="S2012" i="5"/>
  <c r="T2012" i="5"/>
  <c r="AB2028" i="5"/>
  <c r="S2028" i="5"/>
  <c r="T2028" i="5"/>
  <c r="E1086" i="5"/>
  <c r="X1086" i="5" s="1"/>
  <c r="I1086" i="5"/>
  <c r="E1088" i="5"/>
  <c r="X1088" i="5" s="1"/>
  <c r="I1088" i="5"/>
  <c r="G1089" i="5"/>
  <c r="E1090" i="5"/>
  <c r="X1090" i="5" s="1"/>
  <c r="I1090" i="5"/>
  <c r="G1091" i="5"/>
  <c r="E1092" i="5"/>
  <c r="X1092" i="5" s="1"/>
  <c r="I1092" i="5"/>
  <c r="G1093" i="5"/>
  <c r="E1094" i="5"/>
  <c r="X1094" i="5" s="1"/>
  <c r="I1094" i="5"/>
  <c r="G1095" i="5"/>
  <c r="G1097" i="5"/>
  <c r="G1099" i="5"/>
  <c r="G1101" i="5"/>
  <c r="E1102" i="5"/>
  <c r="X1102" i="5" s="1"/>
  <c r="I1102" i="5"/>
  <c r="G1103" i="5"/>
  <c r="G1105" i="5"/>
  <c r="G1107" i="5"/>
  <c r="I1108" i="5"/>
  <c r="G1109" i="5"/>
  <c r="E1110" i="5"/>
  <c r="X1110" i="5" s="1"/>
  <c r="I1110" i="5"/>
  <c r="G1111" i="5"/>
  <c r="E1112" i="5"/>
  <c r="X1112" i="5" s="1"/>
  <c r="I1112" i="5"/>
  <c r="G1113" i="5"/>
  <c r="G1115" i="5"/>
  <c r="G1117" i="5"/>
  <c r="E1118" i="5"/>
  <c r="X1118" i="5" s="1"/>
  <c r="I1118" i="5"/>
  <c r="E1120" i="5"/>
  <c r="X1120" i="5" s="1"/>
  <c r="G1121" i="5"/>
  <c r="G1123" i="5"/>
  <c r="G1125" i="5"/>
  <c r="E1126" i="5"/>
  <c r="X1126" i="5" s="1"/>
  <c r="I1126" i="5"/>
  <c r="G1129" i="5"/>
  <c r="I1130" i="5"/>
  <c r="G1131" i="5"/>
  <c r="I1132" i="5"/>
  <c r="G1133" i="5"/>
  <c r="E1134" i="5"/>
  <c r="X1134" i="5" s="1"/>
  <c r="I1134" i="5"/>
  <c r="E1136" i="5"/>
  <c r="X1136" i="5" s="1"/>
  <c r="I1136" i="5"/>
  <c r="G1137" i="5"/>
  <c r="E1138" i="5"/>
  <c r="X1138" i="5" s="1"/>
  <c r="I1138" i="5"/>
  <c r="G1139" i="5"/>
  <c r="E1140" i="5"/>
  <c r="X1140" i="5" s="1"/>
  <c r="I1140" i="5"/>
  <c r="G1143" i="5"/>
  <c r="G1145" i="5"/>
  <c r="E1146" i="5"/>
  <c r="X1146" i="5" s="1"/>
  <c r="I1146" i="5"/>
  <c r="G1147" i="5"/>
  <c r="G1149" i="5"/>
  <c r="E1150" i="5"/>
  <c r="X1150" i="5" s="1"/>
  <c r="I1150" i="5"/>
  <c r="G1151" i="5"/>
  <c r="E1152" i="5"/>
  <c r="X1152" i="5" s="1"/>
  <c r="I1152" i="5"/>
  <c r="G1153" i="5"/>
  <c r="E1156" i="5"/>
  <c r="X1156" i="5" s="1"/>
  <c r="I1156" i="5"/>
  <c r="G1157" i="5"/>
  <c r="E1158" i="5"/>
  <c r="X1158" i="5" s="1"/>
  <c r="I1158" i="5"/>
  <c r="G1159" i="5"/>
  <c r="E1160" i="5"/>
  <c r="X1160" i="5" s="1"/>
  <c r="I1160" i="5"/>
  <c r="E1162" i="5"/>
  <c r="X1162" i="5" s="1"/>
  <c r="I1162" i="5"/>
  <c r="G1163" i="5"/>
  <c r="E1164" i="5"/>
  <c r="X1164" i="5" s="1"/>
  <c r="G1165" i="5"/>
  <c r="G1167" i="5"/>
  <c r="G1169" i="5"/>
  <c r="G1171" i="5"/>
  <c r="S1174" i="5"/>
  <c r="G1175" i="5"/>
  <c r="T1175" i="5"/>
  <c r="S1178" i="5"/>
  <c r="G1179" i="5"/>
  <c r="T1179" i="5"/>
  <c r="S1182" i="5"/>
  <c r="G1183" i="5"/>
  <c r="T1183" i="5"/>
  <c r="I1184" i="5"/>
  <c r="G1187" i="5"/>
  <c r="T1187" i="5"/>
  <c r="S1190" i="5"/>
  <c r="G1191" i="5"/>
  <c r="T1191" i="5"/>
  <c r="S1194" i="5"/>
  <c r="I1196" i="5"/>
  <c r="S1198" i="5"/>
  <c r="T1199" i="5"/>
  <c r="I1200" i="5"/>
  <c r="S1202" i="5"/>
  <c r="T1203" i="5"/>
  <c r="I1204" i="5"/>
  <c r="S1206" i="5"/>
  <c r="G1207" i="5"/>
  <c r="T1207" i="5"/>
  <c r="I1208" i="5"/>
  <c r="S1210" i="5"/>
  <c r="G1211" i="5"/>
  <c r="T1211" i="5"/>
  <c r="S1214" i="5"/>
  <c r="G1215" i="5"/>
  <c r="T1215" i="5"/>
  <c r="S1218" i="5"/>
  <c r="G1219" i="5"/>
  <c r="T1219" i="5"/>
  <c r="I1224" i="5"/>
  <c r="S1226" i="5"/>
  <c r="G1227" i="5"/>
  <c r="T1227" i="5"/>
  <c r="S1230"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S1262" i="5"/>
  <c r="G1263" i="5"/>
  <c r="T1263" i="5"/>
  <c r="I1264" i="5"/>
  <c r="S1266" i="5"/>
  <c r="I1268" i="5"/>
  <c r="S1270" i="5"/>
  <c r="G1271" i="5"/>
  <c r="T1271" i="5"/>
  <c r="I1272" i="5"/>
  <c r="S1278" i="5"/>
  <c r="G1279" i="5"/>
  <c r="T1279" i="5"/>
  <c r="I1280"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S1310" i="5"/>
  <c r="G1311" i="5"/>
  <c r="T1311" i="5"/>
  <c r="S1314" i="5"/>
  <c r="G1315" i="5"/>
  <c r="T1315" i="5"/>
  <c r="S1318" i="5"/>
  <c r="G1319" i="5"/>
  <c r="T1319" i="5"/>
  <c r="S1322" i="5"/>
  <c r="G1323" i="5"/>
  <c r="T1323" i="5"/>
  <c r="S1326" i="5"/>
  <c r="T1327" i="5"/>
  <c r="I1328" i="5"/>
  <c r="S1330" i="5"/>
  <c r="G1331" i="5"/>
  <c r="T1331" i="5"/>
  <c r="S1334" i="5"/>
  <c r="T1335" i="5"/>
  <c r="I1336" i="5"/>
  <c r="S1338" i="5"/>
  <c r="G1339" i="5"/>
  <c r="T1339" i="5"/>
  <c r="S1342" i="5"/>
  <c r="I1344" i="5"/>
  <c r="S1346" i="5"/>
  <c r="G1347" i="5"/>
  <c r="T1347" i="5"/>
  <c r="I1352" i="5"/>
  <c r="T1353" i="5"/>
  <c r="R1354" i="5"/>
  <c r="I1360" i="5"/>
  <c r="T1361" i="5"/>
  <c r="R1362" i="5"/>
  <c r="V1429" i="5"/>
  <c r="H1429" i="5" s="1"/>
  <c r="V1437" i="5"/>
  <c r="E1437" i="5" s="1"/>
  <c r="X1437" i="5" s="1"/>
  <c r="V1445" i="5"/>
  <c r="H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T1382" i="5"/>
  <c r="S1382" i="5"/>
  <c r="G1383" i="5"/>
  <c r="AB1383" i="5"/>
  <c r="G1387" i="5"/>
  <c r="AB1387" i="5"/>
  <c r="T1390" i="5"/>
  <c r="S1390" i="5"/>
  <c r="G1391" i="5"/>
  <c r="AB1391" i="5"/>
  <c r="T1394" i="5"/>
  <c r="S1394" i="5"/>
  <c r="G1395" i="5"/>
  <c r="AB1395" i="5"/>
  <c r="T1398" i="5"/>
  <c r="S1398" i="5"/>
  <c r="AB1399" i="5"/>
  <c r="T1402" i="5"/>
  <c r="S1402" i="5"/>
  <c r="G1403" i="5"/>
  <c r="AB1403" i="5"/>
  <c r="G1407" i="5"/>
  <c r="AB1407" i="5"/>
  <c r="T1410" i="5"/>
  <c r="S1410" i="5"/>
  <c r="G1411" i="5"/>
  <c r="AB1411" i="5"/>
  <c r="T1414" i="5"/>
  <c r="S1414" i="5"/>
  <c r="G1415" i="5"/>
  <c r="AB1415" i="5"/>
  <c r="T1418" i="5"/>
  <c r="S1418" i="5"/>
  <c r="T1422" i="5"/>
  <c r="S1422" i="5"/>
  <c r="G1423" i="5"/>
  <c r="AB1423" i="5"/>
  <c r="T1428" i="5"/>
  <c r="S1428" i="5"/>
  <c r="T1444" i="5"/>
  <c r="AB1444" i="5"/>
  <c r="S1444" i="5"/>
  <c r="T1452" i="5"/>
  <c r="AB1452" i="5"/>
  <c r="S1452" i="5"/>
  <c r="T1460" i="5"/>
  <c r="AB1460" i="5"/>
  <c r="S1460" i="5"/>
  <c r="T1468" i="5"/>
  <c r="AB1468" i="5"/>
  <c r="S1468" i="5"/>
  <c r="T1484" i="5"/>
  <c r="AB1484" i="5"/>
  <c r="S1484" i="5"/>
  <c r="T1492" i="5"/>
  <c r="S1492" i="5"/>
  <c r="T1500" i="5"/>
  <c r="AB1500" i="5"/>
  <c r="S1500"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E1689" i="5" s="1"/>
  <c r="X1689" i="5" s="1"/>
  <c r="V1705" i="5"/>
  <c r="J1705" i="5" s="1"/>
  <c r="R1708" i="5"/>
  <c r="G1708" i="5"/>
  <c r="H1708" i="5"/>
  <c r="I1708" i="5"/>
  <c r="E1708" i="5"/>
  <c r="X1708" i="5" s="1"/>
  <c r="F1708" i="5"/>
  <c r="F1175" i="5"/>
  <c r="H1176" i="5"/>
  <c r="F1179" i="5"/>
  <c r="R1179" i="5"/>
  <c r="F1183" i="5"/>
  <c r="R1183" i="5"/>
  <c r="H1184" i="5"/>
  <c r="F1187" i="5"/>
  <c r="R1187" i="5"/>
  <c r="F1191" i="5"/>
  <c r="R1191" i="5"/>
  <c r="H1196" i="5"/>
  <c r="F1199" i="5"/>
  <c r="H1200" i="5"/>
  <c r="H1204" i="5"/>
  <c r="F1207" i="5"/>
  <c r="R1207" i="5"/>
  <c r="H1208" i="5"/>
  <c r="F1211" i="5"/>
  <c r="R1211" i="5"/>
  <c r="F1215" i="5"/>
  <c r="R1215" i="5"/>
  <c r="F1219" i="5"/>
  <c r="R1219" i="5"/>
  <c r="H1220" i="5"/>
  <c r="F1223" i="5"/>
  <c r="H1224" i="5"/>
  <c r="F1227" i="5"/>
  <c r="R1227" i="5"/>
  <c r="R1231" i="5"/>
  <c r="H1232" i="5"/>
  <c r="F1235" i="5"/>
  <c r="R1235" i="5"/>
  <c r="F1243" i="5"/>
  <c r="R1243" i="5"/>
  <c r="F1247" i="5"/>
  <c r="R1247" i="5"/>
  <c r="F1251" i="5"/>
  <c r="R1251" i="5"/>
  <c r="F1255" i="5"/>
  <c r="R1255" i="5"/>
  <c r="H1256" i="5"/>
  <c r="F1259" i="5"/>
  <c r="R1259" i="5"/>
  <c r="F1263" i="5"/>
  <c r="R1263" i="5"/>
  <c r="H1264"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F1311" i="5"/>
  <c r="H1312" i="5"/>
  <c r="F1315" i="5"/>
  <c r="R1315" i="5"/>
  <c r="F1319" i="5"/>
  <c r="R1319" i="5"/>
  <c r="F1323" i="5"/>
  <c r="R1323" i="5"/>
  <c r="R1327" i="5"/>
  <c r="H1328" i="5"/>
  <c r="F1331" i="5"/>
  <c r="F1339" i="5"/>
  <c r="R1339" i="5"/>
  <c r="H1344" i="5"/>
  <c r="F1347" i="5"/>
  <c r="R1347" i="5"/>
  <c r="T1350" i="5"/>
  <c r="G1352" i="5"/>
  <c r="I1354" i="5"/>
  <c r="T1355" i="5"/>
  <c r="G1360" i="5"/>
  <c r="T1363" i="5"/>
  <c r="R1364"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R1702" i="5"/>
  <c r="G1702" i="5"/>
  <c r="H1702" i="5"/>
  <c r="I1702" i="5"/>
  <c r="E1702" i="5"/>
  <c r="X1702" i="5" s="1"/>
  <c r="V1707" i="5"/>
  <c r="H1713" i="5"/>
  <c r="J1713" i="5"/>
  <c r="E1713" i="5"/>
  <c r="X1713" i="5" s="1"/>
  <c r="R1713" i="5"/>
  <c r="F1713" i="5"/>
  <c r="G1713" i="5"/>
  <c r="AB1716" i="5"/>
  <c r="S1716" i="5"/>
  <c r="F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H1809" i="5"/>
  <c r="E1809" i="5"/>
  <c r="X1809" i="5" s="1"/>
  <c r="R1809" i="5"/>
  <c r="F1809" i="5"/>
  <c r="AB1812" i="5"/>
  <c r="S1812" i="5"/>
  <c r="H1825" i="5"/>
  <c r="J1825" i="5"/>
  <c r="E1825" i="5"/>
  <c r="X1825" i="5" s="1"/>
  <c r="R1825" i="5"/>
  <c r="F1825" i="5"/>
  <c r="G1825" i="5"/>
  <c r="AB1828" i="5"/>
  <c r="S1828" i="5"/>
  <c r="H1841" i="5"/>
  <c r="J1841" i="5"/>
  <c r="E1841" i="5"/>
  <c r="X1841" i="5" s="1"/>
  <c r="R1841" i="5"/>
  <c r="F1841" i="5"/>
  <c r="G1841" i="5"/>
  <c r="H1857" i="5"/>
  <c r="J1857" i="5"/>
  <c r="E1857" i="5"/>
  <c r="X1857" i="5" s="1"/>
  <c r="R1857" i="5"/>
  <c r="F1857" i="5"/>
  <c r="G1857" i="5"/>
  <c r="AB1860" i="5"/>
  <c r="S1860"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64" i="5"/>
  <c r="T1964" i="5"/>
  <c r="AB1972" i="5"/>
  <c r="S1972" i="5"/>
  <c r="T1972" i="5"/>
  <c r="AB1980" i="5"/>
  <c r="S1980" i="5"/>
  <c r="T1980" i="5"/>
  <c r="S1988" i="5"/>
  <c r="T1988" i="5"/>
  <c r="AB1997" i="5"/>
  <c r="S1997" i="5"/>
  <c r="S2005" i="5"/>
  <c r="AB2013" i="5"/>
  <c r="S2013" i="5"/>
  <c r="AB2021" i="5"/>
  <c r="S2021" i="5"/>
  <c r="V2031" i="5"/>
  <c r="G2031" i="5" s="1"/>
  <c r="AB2031" i="5"/>
  <c r="AB1659"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8" i="5"/>
  <c r="I1538" i="5"/>
  <c r="E1538" i="5"/>
  <c r="X1538" i="5" s="1"/>
  <c r="H1542" i="5"/>
  <c r="I1542" i="5"/>
  <c r="E1542" i="5"/>
  <c r="X1542" i="5" s="1"/>
  <c r="H1544" i="5"/>
  <c r="I1544" i="5"/>
  <c r="H1546" i="5"/>
  <c r="I1546" i="5"/>
  <c r="E1546" i="5"/>
  <c r="X1546" i="5" s="1"/>
  <c r="H1550" i="5"/>
  <c r="I1550" i="5"/>
  <c r="E1550" i="5"/>
  <c r="X1550" i="5" s="1"/>
  <c r="H1552" i="5"/>
  <c r="I1552" i="5"/>
  <c r="E1552" i="5"/>
  <c r="X1552" i="5" s="1"/>
  <c r="I1554" i="5"/>
  <c r="E1554" i="5"/>
  <c r="X1554" i="5" s="1"/>
  <c r="H1558" i="5"/>
  <c r="I1558" i="5"/>
  <c r="E1558" i="5"/>
  <c r="X1558" i="5" s="1"/>
  <c r="H1560" i="5"/>
  <c r="I1560" i="5"/>
  <c r="H1562" i="5"/>
  <c r="I1564" i="5"/>
  <c r="H1566" i="5"/>
  <c r="I1566" i="5"/>
  <c r="H1568" i="5"/>
  <c r="I1568" i="5"/>
  <c r="E1568" i="5"/>
  <c r="X1568" i="5" s="1"/>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E1606" i="5"/>
  <c r="X1606" i="5" s="1"/>
  <c r="H1608" i="5"/>
  <c r="I1608" i="5"/>
  <c r="E1608" i="5"/>
  <c r="X1608" i="5" s="1"/>
  <c r="H1610" i="5"/>
  <c r="I1610" i="5"/>
  <c r="E1610" i="5"/>
  <c r="X1610" i="5" s="1"/>
  <c r="H1612" i="5"/>
  <c r="I1612" i="5"/>
  <c r="E1612" i="5"/>
  <c r="X1612"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4" i="5"/>
  <c r="I1634" i="5"/>
  <c r="E1634" i="5"/>
  <c r="X1634" i="5" s="1"/>
  <c r="H1638" i="5"/>
  <c r="I1638" i="5"/>
  <c r="E1638" i="5"/>
  <c r="X1638" i="5" s="1"/>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I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R1704" i="5"/>
  <c r="G1704" i="5"/>
  <c r="H1704" i="5"/>
  <c r="I1704" i="5"/>
  <c r="E1704" i="5"/>
  <c r="X1704" i="5" s="1"/>
  <c r="AB1720" i="5"/>
  <c r="S1720" i="5"/>
  <c r="H1733" i="5"/>
  <c r="J1733" i="5"/>
  <c r="E1733" i="5"/>
  <c r="X1733" i="5" s="1"/>
  <c r="R1733" i="5"/>
  <c r="F1733" i="5"/>
  <c r="G1733" i="5"/>
  <c r="AB1736" i="5"/>
  <c r="S1736" i="5"/>
  <c r="H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H1998" i="5"/>
  <c r="J1998" i="5"/>
  <c r="E1998" i="5"/>
  <c r="X1998" i="5" s="1"/>
  <c r="G1998" i="5"/>
  <c r="H2006" i="5"/>
  <c r="J2006" i="5"/>
  <c r="F2006" i="5"/>
  <c r="E2006" i="5"/>
  <c r="X2006" i="5" s="1"/>
  <c r="G2006" i="5"/>
  <c r="I2006" i="5"/>
  <c r="G2014" i="5"/>
  <c r="I2014" i="5"/>
  <c r="J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R1463" i="5" s="1"/>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T1893" i="5"/>
  <c r="T1901" i="5"/>
  <c r="T1909" i="5"/>
  <c r="T1917" i="5"/>
  <c r="T1925" i="5"/>
  <c r="T1933" i="5"/>
  <c r="T1941" i="5"/>
  <c r="T1949" i="5"/>
  <c r="T2290" i="5"/>
  <c r="V1521" i="5"/>
  <c r="G1521" i="5" s="1"/>
  <c r="V1523" i="5"/>
  <c r="G1523" i="5" s="1"/>
  <c r="V1525" i="5"/>
  <c r="V1527" i="5"/>
  <c r="V1529" i="5"/>
  <c r="V1531" i="5"/>
  <c r="G1531" i="5" s="1"/>
  <c r="V1533" i="5"/>
  <c r="H1533" i="5" s="1"/>
  <c r="V1535" i="5"/>
  <c r="G1535" i="5" s="1"/>
  <c r="V1537" i="5"/>
  <c r="V1539" i="5"/>
  <c r="G1539" i="5" s="1"/>
  <c r="V1541" i="5"/>
  <c r="V1543" i="5"/>
  <c r="R1543" i="5" s="1"/>
  <c r="V1545" i="5"/>
  <c r="V1547" i="5"/>
  <c r="V1549" i="5"/>
  <c r="G1549" i="5" s="1"/>
  <c r="V1551" i="5"/>
  <c r="I1551" i="5" s="1"/>
  <c r="V1553" i="5"/>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F1601" i="5" s="1"/>
  <c r="V1603" i="5"/>
  <c r="E1603" i="5" s="1"/>
  <c r="X1603" i="5" s="1"/>
  <c r="V1605" i="5"/>
  <c r="V1607" i="5"/>
  <c r="I1607" i="5" s="1"/>
  <c r="V1609" i="5"/>
  <c r="G1609" i="5" s="1"/>
  <c r="V1611" i="5"/>
  <c r="F1611" i="5" s="1"/>
  <c r="V1613" i="5"/>
  <c r="I1613" i="5" s="1"/>
  <c r="V1615" i="5"/>
  <c r="I1615" i="5" s="1"/>
  <c r="V1617" i="5"/>
  <c r="V1619" i="5"/>
  <c r="J1619" i="5" s="1"/>
  <c r="V1621" i="5"/>
  <c r="V1623" i="5"/>
  <c r="H1623" i="5" s="1"/>
  <c r="V1625" i="5"/>
  <c r="V1627" i="5"/>
  <c r="F1627" i="5" s="1"/>
  <c r="V1629" i="5"/>
  <c r="I1629" i="5" s="1"/>
  <c r="V1631" i="5"/>
  <c r="J1631" i="5" s="1"/>
  <c r="V1633" i="5"/>
  <c r="E1633" i="5" s="1"/>
  <c r="X1633" i="5" s="1"/>
  <c r="V1635" i="5"/>
  <c r="E1635" i="5" s="1"/>
  <c r="X1635" i="5" s="1"/>
  <c r="V1637" i="5"/>
  <c r="R1637" i="5" s="1"/>
  <c r="V1639" i="5"/>
  <c r="I1639" i="5" s="1"/>
  <c r="V1641" i="5"/>
  <c r="G1641" i="5" s="1"/>
  <c r="V1643" i="5"/>
  <c r="V1645" i="5"/>
  <c r="F1645" i="5" s="1"/>
  <c r="V1647" i="5"/>
  <c r="J1647" i="5" s="1"/>
  <c r="V1649" i="5"/>
  <c r="V1651" i="5"/>
  <c r="R1651" i="5" s="1"/>
  <c r="V1653" i="5"/>
  <c r="V1655" i="5"/>
  <c r="I1658" i="5"/>
  <c r="V1663" i="5"/>
  <c r="I1663" i="5" s="1"/>
  <c r="I1666" i="5"/>
  <c r="V1671" i="5"/>
  <c r="I1671"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J1918" i="5"/>
  <c r="E1918" i="5"/>
  <c r="X1918" i="5" s="1"/>
  <c r="G1918" i="5"/>
  <c r="H1926" i="5"/>
  <c r="J1926" i="5"/>
  <c r="F1926" i="5"/>
  <c r="E1926" i="5"/>
  <c r="X1926" i="5" s="1"/>
  <c r="G1926" i="5"/>
  <c r="I1926" i="5"/>
  <c r="H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S1430" i="5"/>
  <c r="S1434" i="5"/>
  <c r="S1438" i="5"/>
  <c r="S1442" i="5"/>
  <c r="S1446" i="5"/>
  <c r="S1450" i="5"/>
  <c r="S1454" i="5"/>
  <c r="S1458" i="5"/>
  <c r="S1462" i="5"/>
  <c r="S1466" i="5"/>
  <c r="S1470" i="5"/>
  <c r="S1474" i="5"/>
  <c r="S1478" i="5"/>
  <c r="S1482" i="5"/>
  <c r="S1486" i="5"/>
  <c r="S1490" i="5"/>
  <c r="S1494" i="5"/>
  <c r="S1498" i="5"/>
  <c r="S1502" i="5"/>
  <c r="S1506" i="5"/>
  <c r="S1510" i="5"/>
  <c r="S1514" i="5"/>
  <c r="R1520" i="5"/>
  <c r="R1522" i="5"/>
  <c r="R1524" i="5"/>
  <c r="R1526" i="5"/>
  <c r="R1528" i="5"/>
  <c r="R1530" i="5"/>
  <c r="R1534" i="5"/>
  <c r="R1538" i="5"/>
  <c r="R1542" i="5"/>
  <c r="R1546" i="5"/>
  <c r="R1550" i="5"/>
  <c r="R1552" i="5"/>
  <c r="R1554" i="5"/>
  <c r="R1558" i="5"/>
  <c r="R1560" i="5"/>
  <c r="R1568" i="5"/>
  <c r="R1572" i="5"/>
  <c r="R1574" i="5"/>
  <c r="R1576" i="5"/>
  <c r="R1578" i="5"/>
  <c r="R1582" i="5"/>
  <c r="R1584" i="5"/>
  <c r="R1586" i="5"/>
  <c r="R1588" i="5"/>
  <c r="R1590" i="5"/>
  <c r="R1592" i="5"/>
  <c r="R1594" i="5"/>
  <c r="R1598" i="5"/>
  <c r="R1600" i="5"/>
  <c r="R1602" i="5"/>
  <c r="R1608" i="5"/>
  <c r="R1610" i="5"/>
  <c r="R1612" i="5"/>
  <c r="R1614" i="5"/>
  <c r="R1616" i="5"/>
  <c r="R1622" i="5"/>
  <c r="R1624" i="5"/>
  <c r="R1626" i="5"/>
  <c r="R1628" i="5"/>
  <c r="R1630"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T1720" i="5"/>
  <c r="I1733" i="5"/>
  <c r="T1736"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J1718" i="5"/>
  <c r="F1718" i="5"/>
  <c r="AB1721" i="5"/>
  <c r="S1721" i="5"/>
  <c r="J1722" i="5"/>
  <c r="F1722" i="5"/>
  <c r="AB1725" i="5"/>
  <c r="S1725" i="5"/>
  <c r="J1726" i="5"/>
  <c r="F1726" i="5"/>
  <c r="AB1729" i="5"/>
  <c r="S1729" i="5"/>
  <c r="J1730" i="5"/>
  <c r="F1730" i="5"/>
  <c r="AB1733" i="5"/>
  <c r="S1733" i="5"/>
  <c r="J1738" i="5"/>
  <c r="F1738" i="5"/>
  <c r="AB1741" i="5"/>
  <c r="S1741" i="5"/>
  <c r="J1742" i="5"/>
  <c r="F1742" i="5"/>
  <c r="AB1745" i="5"/>
  <c r="S1745" i="5"/>
  <c r="J1746" i="5"/>
  <c r="F1746" i="5"/>
  <c r="AB1749" i="5"/>
  <c r="S1749" i="5"/>
  <c r="AB1753" i="5"/>
  <c r="S1753" i="5"/>
  <c r="F1754" i="5"/>
  <c r="AB1757" i="5"/>
  <c r="S1757" i="5"/>
  <c r="J1758" i="5"/>
  <c r="F1758" i="5"/>
  <c r="AB1761" i="5"/>
  <c r="S1761" i="5"/>
  <c r="AB1765" i="5"/>
  <c r="S1765" i="5"/>
  <c r="J1766" i="5"/>
  <c r="F1766" i="5"/>
  <c r="J1770" i="5"/>
  <c r="F1770" i="5"/>
  <c r="AB1773" i="5"/>
  <c r="S1773" i="5"/>
  <c r="J1774" i="5"/>
  <c r="F1774" i="5"/>
  <c r="AB1777" i="5"/>
  <c r="S1777" i="5"/>
  <c r="J1778" i="5"/>
  <c r="F1778" i="5"/>
  <c r="AB1781" i="5"/>
  <c r="S1781" i="5"/>
  <c r="AB1785" i="5"/>
  <c r="S1785" i="5"/>
  <c r="J1786" i="5"/>
  <c r="F1786" i="5"/>
  <c r="AB1789" i="5"/>
  <c r="S1789" i="5"/>
  <c r="AB1793" i="5"/>
  <c r="S1793" i="5"/>
  <c r="F1794" i="5"/>
  <c r="J1798" i="5"/>
  <c r="F1798" i="5"/>
  <c r="AB1801" i="5"/>
  <c r="S1801" i="5"/>
  <c r="AB1805" i="5"/>
  <c r="S1805" i="5"/>
  <c r="J1806" i="5"/>
  <c r="F1806" i="5"/>
  <c r="AB1809" i="5"/>
  <c r="S1809" i="5"/>
  <c r="J1810" i="5"/>
  <c r="F1810" i="5"/>
  <c r="AB1813" i="5"/>
  <c r="S1813" i="5"/>
  <c r="J1814" i="5"/>
  <c r="F1814" i="5"/>
  <c r="J1818" i="5"/>
  <c r="F1818" i="5"/>
  <c r="AB1821" i="5"/>
  <c r="S1821" i="5"/>
  <c r="AB1825" i="5"/>
  <c r="S1825" i="5"/>
  <c r="F1826" i="5"/>
  <c r="AB1829" i="5"/>
  <c r="S1829" i="5"/>
  <c r="AB1833" i="5"/>
  <c r="S1833" i="5"/>
  <c r="J1834" i="5"/>
  <c r="F1834"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5" i="5"/>
  <c r="S1885" i="5"/>
  <c r="J1886" i="5"/>
  <c r="F1886" i="5"/>
  <c r="AB1889" i="5"/>
  <c r="S1889" i="5"/>
  <c r="AB1894" i="5"/>
  <c r="S1894" i="5"/>
  <c r="AB1895" i="5"/>
  <c r="S1895" i="5"/>
  <c r="AB1902" i="5"/>
  <c r="S1902" i="5"/>
  <c r="AB1903" i="5"/>
  <c r="S1903" i="5"/>
  <c r="H1904" i="5"/>
  <c r="AB1910" i="5"/>
  <c r="S1910" i="5"/>
  <c r="AB1911" i="5"/>
  <c r="S1911" i="5"/>
  <c r="F1912" i="5"/>
  <c r="AB1918" i="5"/>
  <c r="S1918" i="5"/>
  <c r="AB1926" i="5"/>
  <c r="S1926" i="5"/>
  <c r="AB1927" i="5"/>
  <c r="S1927" i="5"/>
  <c r="H1928" i="5"/>
  <c r="J1928" i="5"/>
  <c r="F1928" i="5"/>
  <c r="AB1935" i="5"/>
  <c r="S1935" i="5"/>
  <c r="H1936" i="5"/>
  <c r="J1936" i="5"/>
  <c r="F1936" i="5"/>
  <c r="AB1942" i="5"/>
  <c r="S1942" i="5"/>
  <c r="H1944" i="5"/>
  <c r="J1944" i="5"/>
  <c r="F1944" i="5"/>
  <c r="AB1951" i="5"/>
  <c r="S1951" i="5"/>
  <c r="H1952" i="5"/>
  <c r="J1952" i="5"/>
  <c r="F1952" i="5"/>
  <c r="AB1958" i="5"/>
  <c r="S1958" i="5"/>
  <c r="AB1959" i="5"/>
  <c r="S1959" i="5"/>
  <c r="H1960" i="5"/>
  <c r="J1960" i="5"/>
  <c r="F1960" i="5"/>
  <c r="AB1966" i="5"/>
  <c r="S1966" i="5"/>
  <c r="AB1967" i="5"/>
  <c r="S1967" i="5"/>
  <c r="H1968" i="5"/>
  <c r="J1968" i="5"/>
  <c r="F1968" i="5"/>
  <c r="AB1975" i="5"/>
  <c r="S1975" i="5"/>
  <c r="H1976" i="5"/>
  <c r="J1976" i="5"/>
  <c r="AB1982" i="5"/>
  <c r="S1982" i="5"/>
  <c r="AB1983" i="5"/>
  <c r="S1983" i="5"/>
  <c r="H1984" i="5"/>
  <c r="J1984" i="5"/>
  <c r="F1984" i="5"/>
  <c r="AB1991" i="5"/>
  <c r="S1991" i="5"/>
  <c r="H1992" i="5"/>
  <c r="J1992" i="5"/>
  <c r="F1992" i="5"/>
  <c r="AB1999" i="5"/>
  <c r="S1999" i="5"/>
  <c r="H2000" i="5"/>
  <c r="J2000" i="5"/>
  <c r="F2000" i="5"/>
  <c r="AB2007" i="5"/>
  <c r="S2007" i="5"/>
  <c r="H2008" i="5"/>
  <c r="J2008" i="5"/>
  <c r="F2008" i="5"/>
  <c r="AB2014" i="5"/>
  <c r="S2014"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T2297" i="5"/>
  <c r="AB2298" i="5"/>
  <c r="S2298" i="5"/>
  <c r="AB2302" i="5"/>
  <c r="S2302" i="5"/>
  <c r="T2302" i="5"/>
  <c r="T1660" i="5"/>
  <c r="T1662" i="5"/>
  <c r="T1664" i="5"/>
  <c r="T1666" i="5"/>
  <c r="T1668" i="5"/>
  <c r="T1670" i="5"/>
  <c r="T1672" i="5"/>
  <c r="T1674" i="5"/>
  <c r="T1676" i="5"/>
  <c r="T1678" i="5"/>
  <c r="T1680" i="5"/>
  <c r="T1682" i="5"/>
  <c r="T1686" i="5"/>
  <c r="T1688" i="5"/>
  <c r="T1690" i="5"/>
  <c r="T1692" i="5"/>
  <c r="T1694" i="5"/>
  <c r="T1696" i="5"/>
  <c r="T1698" i="5"/>
  <c r="T1700" i="5"/>
  <c r="T1704" i="5"/>
  <c r="T1706" i="5"/>
  <c r="T1708" i="5"/>
  <c r="T1709" i="5"/>
  <c r="I1710" i="5"/>
  <c r="E1711" i="5"/>
  <c r="X1711" i="5" s="1"/>
  <c r="J1711" i="5"/>
  <c r="G1712" i="5"/>
  <c r="T1713" i="5"/>
  <c r="T1717" i="5"/>
  <c r="I1718" i="5"/>
  <c r="E1719" i="5"/>
  <c r="X1719" i="5" s="1"/>
  <c r="J1719" i="5"/>
  <c r="G1720" i="5"/>
  <c r="T1721" i="5"/>
  <c r="I1722" i="5"/>
  <c r="G1724" i="5"/>
  <c r="T1725" i="5"/>
  <c r="I1726" i="5"/>
  <c r="E1727" i="5"/>
  <c r="X1727" i="5" s="1"/>
  <c r="J1727" i="5"/>
  <c r="T1729" i="5"/>
  <c r="I1730" i="5"/>
  <c r="E1731" i="5"/>
  <c r="X1731" i="5" s="1"/>
  <c r="J1731" i="5"/>
  <c r="T1733" i="5"/>
  <c r="E1735" i="5"/>
  <c r="X1735" i="5" s="1"/>
  <c r="J1735" i="5"/>
  <c r="G1736" i="5"/>
  <c r="I1738" i="5"/>
  <c r="E1739" i="5"/>
  <c r="X1739" i="5" s="1"/>
  <c r="J1739" i="5"/>
  <c r="T1741" i="5"/>
  <c r="I1742" i="5"/>
  <c r="G1744" i="5"/>
  <c r="T1745" i="5"/>
  <c r="I1746" i="5"/>
  <c r="E1747" i="5"/>
  <c r="X1747" i="5" s="1"/>
  <c r="J1747" i="5"/>
  <c r="G1748" i="5"/>
  <c r="T1749" i="5"/>
  <c r="I1750" i="5"/>
  <c r="E1751" i="5"/>
  <c r="X1751" i="5" s="1"/>
  <c r="J1751" i="5"/>
  <c r="G1752" i="5"/>
  <c r="T1753" i="5"/>
  <c r="I1754" i="5"/>
  <c r="G1756" i="5"/>
  <c r="T1757" i="5"/>
  <c r="I1758" i="5"/>
  <c r="E1759" i="5"/>
  <c r="X1759" i="5" s="1"/>
  <c r="J1759" i="5"/>
  <c r="G1760" i="5"/>
  <c r="T1761" i="5"/>
  <c r="E1763" i="5"/>
  <c r="X1763" i="5" s="1"/>
  <c r="J1763" i="5"/>
  <c r="G1764" i="5"/>
  <c r="T1765" i="5"/>
  <c r="I1766" i="5"/>
  <c r="E1767" i="5"/>
  <c r="X1767" i="5" s="1"/>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I1818" i="5"/>
  <c r="E1819" i="5"/>
  <c r="X1819" i="5" s="1"/>
  <c r="J1819" i="5"/>
  <c r="G1820" i="5"/>
  <c r="T1821" i="5"/>
  <c r="I1822" i="5"/>
  <c r="G1824" i="5"/>
  <c r="T1825" i="5"/>
  <c r="I1826" i="5"/>
  <c r="E1827" i="5"/>
  <c r="X1827" i="5" s="1"/>
  <c r="J1827" i="5"/>
  <c r="T1829" i="5"/>
  <c r="E1831" i="5"/>
  <c r="X1831" i="5" s="1"/>
  <c r="J1831" i="5"/>
  <c r="G1832" i="5"/>
  <c r="T1833" i="5"/>
  <c r="I1834" i="5"/>
  <c r="T1837" i="5"/>
  <c r="I1838" i="5"/>
  <c r="E1839" i="5"/>
  <c r="X1839" i="5" s="1"/>
  <c r="J1839" i="5"/>
  <c r="G1840" i="5"/>
  <c r="T1841" i="5"/>
  <c r="G1844" i="5"/>
  <c r="T1845" i="5"/>
  <c r="I1846" i="5"/>
  <c r="G1848" i="5"/>
  <c r="T1849" i="5"/>
  <c r="G1852" i="5"/>
  <c r="T1853" i="5"/>
  <c r="I1854"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E1883" i="5"/>
  <c r="X1883" i="5" s="1"/>
  <c r="J1883" i="5"/>
  <c r="G1884" i="5"/>
  <c r="T1885" i="5"/>
  <c r="I1886" i="5"/>
  <c r="E1887" i="5"/>
  <c r="X1887" i="5" s="1"/>
  <c r="T1889" i="5"/>
  <c r="I1890" i="5"/>
  <c r="E1891" i="5"/>
  <c r="X1891" i="5" s="1"/>
  <c r="J1891" i="5"/>
  <c r="G1892" i="5"/>
  <c r="T1895" i="5"/>
  <c r="G1900" i="5"/>
  <c r="T1911" i="5"/>
  <c r="R1912" i="5"/>
  <c r="G1916" i="5"/>
  <c r="T1927" i="5"/>
  <c r="R1928" i="5"/>
  <c r="T1935" i="5"/>
  <c r="R1936" i="5"/>
  <c r="R1944" i="5"/>
  <c r="G1948" i="5"/>
  <c r="T1951" i="5"/>
  <c r="R1952" i="5"/>
  <c r="G1956" i="5"/>
  <c r="T1959" i="5"/>
  <c r="R1960" i="5"/>
  <c r="G1964" i="5"/>
  <c r="T1967" i="5"/>
  <c r="R1968" i="5"/>
  <c r="G1972" i="5"/>
  <c r="T1975" i="5"/>
  <c r="R1976" i="5"/>
  <c r="G1980" i="5"/>
  <c r="T1983" i="5"/>
  <c r="R1984" i="5"/>
  <c r="T1991" i="5"/>
  <c r="R1992" i="5"/>
  <c r="T1999" i="5"/>
  <c r="R2000" i="5"/>
  <c r="T2007" i="5"/>
  <c r="R2008" i="5"/>
  <c r="R2016" i="5"/>
  <c r="T2023" i="5"/>
  <c r="R2024" i="5"/>
  <c r="G2028" i="5"/>
  <c r="AB2035" i="5"/>
  <c r="AB2039" i="5"/>
  <c r="AB2043" i="5"/>
  <c r="AB2047" i="5"/>
  <c r="AB2055" i="5"/>
  <c r="T2234" i="5"/>
  <c r="T2266" i="5"/>
  <c r="T2298" i="5"/>
  <c r="AB1897" i="5"/>
  <c r="S1897" i="5"/>
  <c r="H1898" i="5"/>
  <c r="J1898" i="5"/>
  <c r="F1898" i="5"/>
  <c r="AB1905" i="5"/>
  <c r="S1905" i="5"/>
  <c r="J1906"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90" i="5"/>
  <c r="S2390" i="5"/>
  <c r="T2390" i="5"/>
  <c r="S1660" i="5"/>
  <c r="S1662" i="5"/>
  <c r="S1664" i="5"/>
  <c r="S1666" i="5"/>
  <c r="S1668" i="5"/>
  <c r="S1670" i="5"/>
  <c r="S1672" i="5"/>
  <c r="S1674" i="5"/>
  <c r="S1676" i="5"/>
  <c r="S1678" i="5"/>
  <c r="S1680" i="5"/>
  <c r="S1682" i="5"/>
  <c r="S1686" i="5"/>
  <c r="S1688" i="5"/>
  <c r="S1690" i="5"/>
  <c r="S1694" i="5"/>
  <c r="S1696" i="5"/>
  <c r="S1698" i="5"/>
  <c r="S1700" i="5"/>
  <c r="S1704" i="5"/>
  <c r="S1706" i="5"/>
  <c r="S1708" i="5"/>
  <c r="E1712" i="5"/>
  <c r="X1712" i="5" s="1"/>
  <c r="E1720" i="5"/>
  <c r="X1720" i="5" s="1"/>
  <c r="E1724" i="5"/>
  <c r="X1724" i="5" s="1"/>
  <c r="E1728" i="5"/>
  <c r="X1728" i="5" s="1"/>
  <c r="E1744" i="5"/>
  <c r="X1744" i="5" s="1"/>
  <c r="E1748" i="5"/>
  <c r="X1748" i="5" s="1"/>
  <c r="E1752" i="5"/>
  <c r="X1752" i="5" s="1"/>
  <c r="E1756" i="5"/>
  <c r="X1756" i="5" s="1"/>
  <c r="E1760" i="5"/>
  <c r="X1760" i="5" s="1"/>
  <c r="E1764" i="5"/>
  <c r="X1764"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20" i="5"/>
  <c r="X1820" i="5" s="1"/>
  <c r="E1824" i="5"/>
  <c r="X1824" i="5" s="1"/>
  <c r="E1832" i="5"/>
  <c r="X1832"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4" i="5"/>
  <c r="X1884"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T2242" i="5"/>
  <c r="T2274" i="5"/>
  <c r="AB1711" i="5"/>
  <c r="S1711" i="5"/>
  <c r="J1712" i="5"/>
  <c r="F1712" i="5"/>
  <c r="AB1715" i="5"/>
  <c r="S1715" i="5"/>
  <c r="J1716" i="5"/>
  <c r="F1716" i="5"/>
  <c r="AB1719" i="5"/>
  <c r="S1719" i="5"/>
  <c r="J1720" i="5"/>
  <c r="F1720" i="5"/>
  <c r="J1724" i="5"/>
  <c r="F1724" i="5"/>
  <c r="AB1727" i="5"/>
  <c r="S1727" i="5"/>
  <c r="J1728" i="5"/>
  <c r="F1728" i="5"/>
  <c r="AB1731" i="5"/>
  <c r="S1731" i="5"/>
  <c r="AB1735" i="5"/>
  <c r="S1735" i="5"/>
  <c r="AB1739" i="5"/>
  <c r="S1739"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AB1771" i="5"/>
  <c r="S1771" i="5"/>
  <c r="J1772" i="5"/>
  <c r="F1772" i="5"/>
  <c r="AB1775" i="5"/>
  <c r="S1775" i="5"/>
  <c r="J1776" i="5"/>
  <c r="F1776" i="5"/>
  <c r="AB1779" i="5"/>
  <c r="S1779" i="5"/>
  <c r="J1780" i="5"/>
  <c r="F1780" i="5"/>
  <c r="J1784" i="5"/>
  <c r="F1784" i="5"/>
  <c r="AB1787" i="5"/>
  <c r="S1787" i="5"/>
  <c r="J1788" i="5"/>
  <c r="F1788" i="5"/>
  <c r="AB1791" i="5"/>
  <c r="S1791" i="5"/>
  <c r="J1792" i="5"/>
  <c r="F1792" i="5"/>
  <c r="AB1795" i="5"/>
  <c r="S1795" i="5"/>
  <c r="J1796" i="5"/>
  <c r="F1796" i="5"/>
  <c r="AB1799" i="5"/>
  <c r="S1799" i="5"/>
  <c r="J1800" i="5"/>
  <c r="F1800" i="5"/>
  <c r="AB1803" i="5"/>
  <c r="J1804" i="5"/>
  <c r="F1804" i="5"/>
  <c r="AB1807" i="5"/>
  <c r="S1807" i="5"/>
  <c r="J1808" i="5"/>
  <c r="F1808" i="5"/>
  <c r="AB1811" i="5"/>
  <c r="S1811" i="5"/>
  <c r="J1812" i="5"/>
  <c r="F1812" i="5"/>
  <c r="AB1815" i="5"/>
  <c r="S1815" i="5"/>
  <c r="J1816" i="5"/>
  <c r="AB1819" i="5"/>
  <c r="S1819" i="5"/>
  <c r="J1820" i="5"/>
  <c r="F1820" i="5"/>
  <c r="AB1823" i="5"/>
  <c r="S1823" i="5"/>
  <c r="J1824" i="5"/>
  <c r="F1824" i="5"/>
  <c r="AB1827" i="5"/>
  <c r="S1827" i="5"/>
  <c r="AB1831" i="5"/>
  <c r="S1831" i="5"/>
  <c r="J1832" i="5"/>
  <c r="F1832" i="5"/>
  <c r="AB1835" i="5"/>
  <c r="S1835" i="5"/>
  <c r="AB1839" i="5"/>
  <c r="S1839" i="5"/>
  <c r="J1840" i="5"/>
  <c r="F1840" i="5"/>
  <c r="AB1843" i="5"/>
  <c r="S1843" i="5"/>
  <c r="J1844" i="5"/>
  <c r="F1844" i="5"/>
  <c r="AB1847" i="5"/>
  <c r="S1847" i="5"/>
  <c r="J1848" i="5"/>
  <c r="F1848" i="5"/>
  <c r="J1852" i="5"/>
  <c r="F1852" i="5"/>
  <c r="AB1855" i="5"/>
  <c r="S1855" i="5"/>
  <c r="J1856" i="5"/>
  <c r="F1856" i="5"/>
  <c r="AB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AB1938" i="5"/>
  <c r="S1938" i="5"/>
  <c r="AB1939" i="5"/>
  <c r="S1939"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T1735" i="5"/>
  <c r="T1739" i="5"/>
  <c r="I1744" i="5"/>
  <c r="T1747" i="5"/>
  <c r="I1748" i="5"/>
  <c r="T1751" i="5"/>
  <c r="I1752" i="5"/>
  <c r="T1755" i="5"/>
  <c r="I1756" i="5"/>
  <c r="T1759" i="5"/>
  <c r="I1760" i="5"/>
  <c r="T1763" i="5"/>
  <c r="I1764" i="5"/>
  <c r="T1767" i="5"/>
  <c r="I1768" i="5"/>
  <c r="T1771" i="5"/>
  <c r="I1772" i="5"/>
  <c r="T1775" i="5"/>
  <c r="I1776" i="5"/>
  <c r="T1779" i="5"/>
  <c r="I1780" i="5"/>
  <c r="I1784" i="5"/>
  <c r="T1787" i="5"/>
  <c r="I1788" i="5"/>
  <c r="T1791" i="5"/>
  <c r="I1792" i="5"/>
  <c r="T1795" i="5"/>
  <c r="I1796" i="5"/>
  <c r="T1799" i="5"/>
  <c r="I1800" i="5"/>
  <c r="I1804" i="5"/>
  <c r="T1807" i="5"/>
  <c r="I1808" i="5"/>
  <c r="T1811" i="5"/>
  <c r="I1812" i="5"/>
  <c r="T1815" i="5"/>
  <c r="I1816" i="5"/>
  <c r="T1819" i="5"/>
  <c r="I1820" i="5"/>
  <c r="T1823" i="5"/>
  <c r="I1824" i="5"/>
  <c r="T1827" i="5"/>
  <c r="T1831" i="5"/>
  <c r="I1832" i="5"/>
  <c r="T1835" i="5"/>
  <c r="T1839" i="5"/>
  <c r="I1840" i="5"/>
  <c r="T1843" i="5"/>
  <c r="I1844" i="5"/>
  <c r="T1847" i="5"/>
  <c r="I1848" i="5"/>
  <c r="I1852" i="5"/>
  <c r="T1855" i="5"/>
  <c r="I1856" i="5"/>
  <c r="T1859" i="5"/>
  <c r="I1860" i="5"/>
  <c r="T1863" i="5"/>
  <c r="I1864" i="5"/>
  <c r="T1867" i="5"/>
  <c r="I1868" i="5"/>
  <c r="T1871" i="5"/>
  <c r="I1872" i="5"/>
  <c r="T1875" i="5"/>
  <c r="I1876" i="5"/>
  <c r="T1879" i="5"/>
  <c r="T1883" i="5"/>
  <c r="I1884" i="5"/>
  <c r="T1887" i="5"/>
  <c r="T1891" i="5"/>
  <c r="R1892" i="5"/>
  <c r="T1899" i="5"/>
  <c r="R1900" i="5"/>
  <c r="T1907" i="5"/>
  <c r="R1908" i="5"/>
  <c r="T1915" i="5"/>
  <c r="R1916" i="5"/>
  <c r="T1923" i="5"/>
  <c r="T1931" i="5"/>
  <c r="T1939"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I2042" i="5"/>
  <c r="H2044" i="5"/>
  <c r="I2044" i="5"/>
  <c r="E2044" i="5"/>
  <c r="X2044" i="5" s="1"/>
  <c r="H2046" i="5"/>
  <c r="I2046" i="5"/>
  <c r="E2046" i="5"/>
  <c r="X2046" i="5" s="1"/>
  <c r="H2048" i="5"/>
  <c r="I2048" i="5"/>
  <c r="E2048" i="5"/>
  <c r="X2048" i="5" s="1"/>
  <c r="H2054" i="5"/>
  <c r="I2054" i="5"/>
  <c r="E2054" i="5"/>
  <c r="X2054" i="5" s="1"/>
  <c r="E2056" i="5"/>
  <c r="X2056" i="5" s="1"/>
  <c r="H2058" i="5"/>
  <c r="I2058" i="5"/>
  <c r="E2058" i="5"/>
  <c r="X2058" i="5" s="1"/>
  <c r="H2062" i="5"/>
  <c r="I2062" i="5"/>
  <c r="E2062" i="5"/>
  <c r="X2062" i="5" s="1"/>
  <c r="H2064" i="5"/>
  <c r="I2064" i="5"/>
  <c r="E2064" i="5"/>
  <c r="X2064" i="5" s="1"/>
  <c r="AB2067" i="5"/>
  <c r="S2067" i="5"/>
  <c r="AB2075" i="5"/>
  <c r="S2075" i="5"/>
  <c r="AB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F2030" i="5"/>
  <c r="T2067"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7" i="5"/>
  <c r="E2427" i="5"/>
  <c r="X2427" i="5" s="1"/>
  <c r="J2427" i="5"/>
  <c r="R2427" i="5"/>
  <c r="F2427" i="5"/>
  <c r="H2427" i="5"/>
  <c r="I2431" i="5"/>
  <c r="E2431" i="5"/>
  <c r="X2431" i="5" s="1"/>
  <c r="J2431" i="5"/>
  <c r="R2431" i="5"/>
  <c r="F2431" i="5"/>
  <c r="H2431" i="5"/>
  <c r="I2435" i="5"/>
  <c r="E2435" i="5"/>
  <c r="X2435" i="5" s="1"/>
  <c r="J2435" i="5"/>
  <c r="R2435" i="5"/>
  <c r="F2435" i="5"/>
  <c r="H2435" i="5"/>
  <c r="J2443" i="5"/>
  <c r="R2443" i="5"/>
  <c r="T2448" i="5"/>
  <c r="S2448" i="5"/>
  <c r="AB2448" i="5"/>
  <c r="T2480" i="5"/>
  <c r="S2480" i="5"/>
  <c r="AB2480" i="5"/>
  <c r="AB2034" i="5"/>
  <c r="S2034" i="5"/>
  <c r="T2034" i="5"/>
  <c r="AB2036" i="5"/>
  <c r="S2036" i="5"/>
  <c r="T2036" i="5"/>
  <c r="AB2038" i="5"/>
  <c r="S2038" i="5"/>
  <c r="T2038" i="5"/>
  <c r="AB2040" i="5"/>
  <c r="T2040" i="5"/>
  <c r="AB2042" i="5"/>
  <c r="S2042" i="5"/>
  <c r="T2042" i="5"/>
  <c r="AB2044" i="5"/>
  <c r="S2044" i="5"/>
  <c r="T2044" i="5"/>
  <c r="AB2046" i="5"/>
  <c r="S2046" i="5"/>
  <c r="T2046" i="5"/>
  <c r="AB2048" i="5"/>
  <c r="S2048" i="5"/>
  <c r="T2048" i="5"/>
  <c r="AB2050" i="5"/>
  <c r="S2050" i="5"/>
  <c r="AB2052" i="5"/>
  <c r="S2052" i="5"/>
  <c r="T2052" i="5"/>
  <c r="AB2054" i="5"/>
  <c r="S2054" i="5"/>
  <c r="T2054" i="5"/>
  <c r="AB2056" i="5"/>
  <c r="S2056" i="5"/>
  <c r="T2056" i="5"/>
  <c r="AB2058" i="5"/>
  <c r="S2058" i="5"/>
  <c r="T2058"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S2107" i="5"/>
  <c r="AB2111" i="5"/>
  <c r="S2111" i="5"/>
  <c r="AB2119" i="5"/>
  <c r="S2119"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AB2219" i="5"/>
  <c r="S2219" i="5"/>
  <c r="H2220" i="5"/>
  <c r="J2220" i="5"/>
  <c r="E2220" i="5"/>
  <c r="X2220" i="5" s="1"/>
  <c r="R2220" i="5"/>
  <c r="F2220" i="5"/>
  <c r="G2220" i="5"/>
  <c r="AB2306" i="5"/>
  <c r="S2306" i="5"/>
  <c r="AB2322" i="5"/>
  <c r="S2322" i="5"/>
  <c r="T2322" i="5"/>
  <c r="AB2338" i="5"/>
  <c r="S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9" i="5"/>
  <c r="T2207" i="5"/>
  <c r="T2211" i="5"/>
  <c r="T2215" i="5"/>
  <c r="AB2068" i="5"/>
  <c r="S2068" i="5"/>
  <c r="AB2072" i="5"/>
  <c r="S2072" i="5"/>
  <c r="J2073" i="5"/>
  <c r="F2073" i="5"/>
  <c r="AB2076" i="5"/>
  <c r="S2076" i="5"/>
  <c r="J2077" i="5"/>
  <c r="F2077" i="5"/>
  <c r="AB2080" i="5"/>
  <c r="S2080" i="5"/>
  <c r="J2081" i="5"/>
  <c r="F2081" i="5"/>
  <c r="AB2084" i="5"/>
  <c r="S2084" i="5"/>
  <c r="AB2088" i="5"/>
  <c r="S2088" i="5"/>
  <c r="S2092" i="5"/>
  <c r="F2093" i="5"/>
  <c r="AB2096" i="5"/>
  <c r="S2096" i="5"/>
  <c r="AB2100" i="5"/>
  <c r="S2100"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AB2140" i="5"/>
  <c r="S2140" i="5"/>
  <c r="J2141" i="5"/>
  <c r="F2141" i="5"/>
  <c r="AB2144" i="5"/>
  <c r="S2144" i="5"/>
  <c r="J2145" i="5"/>
  <c r="F2145" i="5"/>
  <c r="AB2148" i="5"/>
  <c r="S2148" i="5"/>
  <c r="AB2152" i="5"/>
  <c r="S2152" i="5"/>
  <c r="J2153" i="5"/>
  <c r="F2153" i="5"/>
  <c r="AB2156" i="5"/>
  <c r="S2156" i="5"/>
  <c r="J2157" i="5"/>
  <c r="F2157" i="5"/>
  <c r="AB2160" i="5"/>
  <c r="S2160" i="5"/>
  <c r="F2161" i="5"/>
  <c r="AB2164" i="5"/>
  <c r="S2164" i="5"/>
  <c r="J2165" i="5"/>
  <c r="F2165" i="5"/>
  <c r="AB2168" i="5"/>
  <c r="S2168" i="5"/>
  <c r="J2169" i="5"/>
  <c r="AB2172" i="5"/>
  <c r="S2172" i="5"/>
  <c r="AB2176" i="5"/>
  <c r="S2176" i="5"/>
  <c r="J2177" i="5"/>
  <c r="F2177" i="5"/>
  <c r="AB2180" i="5"/>
  <c r="S2180" i="5"/>
  <c r="J2181" i="5"/>
  <c r="F2181" i="5"/>
  <c r="AB2184" i="5"/>
  <c r="S2184"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H2221" i="5"/>
  <c r="J2221" i="5"/>
  <c r="F2221" i="5"/>
  <c r="AB2227" i="5"/>
  <c r="S2227" i="5"/>
  <c r="S2228" i="5"/>
  <c r="H2229" i="5"/>
  <c r="J2229" i="5"/>
  <c r="F2229" i="5"/>
  <c r="AB2235" i="5"/>
  <c r="S2235" i="5"/>
  <c r="AB2236" i="5"/>
  <c r="S2236" i="5"/>
  <c r="H2237" i="5"/>
  <c r="J2237" i="5"/>
  <c r="F2237" i="5"/>
  <c r="AB2243" i="5"/>
  <c r="S2243" i="5"/>
  <c r="AB2244" i="5"/>
  <c r="S2244" i="5"/>
  <c r="H2245" i="5"/>
  <c r="J2245" i="5"/>
  <c r="F2245" i="5"/>
  <c r="AB2251" i="5"/>
  <c r="S2251" i="5"/>
  <c r="AB2252" i="5"/>
  <c r="S2252" i="5"/>
  <c r="AB2260" i="5"/>
  <c r="S2260" i="5"/>
  <c r="H2261" i="5"/>
  <c r="J2261" i="5"/>
  <c r="F2261" i="5"/>
  <c r="S2267" i="5"/>
  <c r="AB2268" i="5"/>
  <c r="H2269" i="5"/>
  <c r="J2269" i="5"/>
  <c r="F2269" i="5"/>
  <c r="AB2275" i="5"/>
  <c r="S2275"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G2087" i="5"/>
  <c r="T2088" i="5"/>
  <c r="G2091" i="5"/>
  <c r="T2092" i="5"/>
  <c r="G2095" i="5"/>
  <c r="T2096" i="5"/>
  <c r="G2099" i="5"/>
  <c r="T2100" i="5"/>
  <c r="G2103" i="5"/>
  <c r="T2104" i="5"/>
  <c r="I2105" i="5"/>
  <c r="T2108" i="5"/>
  <c r="G2111" i="5"/>
  <c r="T2112" i="5"/>
  <c r="I2113" i="5"/>
  <c r="G2115" i="5"/>
  <c r="T2116" i="5"/>
  <c r="G2119" i="5"/>
  <c r="T2120" i="5"/>
  <c r="I2121" i="5"/>
  <c r="G2123" i="5"/>
  <c r="T2124" i="5"/>
  <c r="G2127" i="5"/>
  <c r="T2128" i="5"/>
  <c r="I2129" i="5"/>
  <c r="T2132" i="5"/>
  <c r="T2136" i="5"/>
  <c r="I2137" i="5"/>
  <c r="T2140" i="5"/>
  <c r="I2141" i="5"/>
  <c r="T2144" i="5"/>
  <c r="I2145" i="5"/>
  <c r="T2148" i="5"/>
  <c r="I2149" i="5"/>
  <c r="T2152" i="5"/>
  <c r="I2153" i="5"/>
  <c r="T2156" i="5"/>
  <c r="I2157" i="5"/>
  <c r="T2160" i="5"/>
  <c r="I2161" i="5"/>
  <c r="T2164" i="5"/>
  <c r="I2165" i="5"/>
  <c r="T2168" i="5"/>
  <c r="T2172" i="5"/>
  <c r="T2176" i="5"/>
  <c r="T2180" i="5"/>
  <c r="I2181" i="5"/>
  <c r="T2184" i="5"/>
  <c r="I2185" i="5"/>
  <c r="T2188" i="5"/>
  <c r="I2189" i="5"/>
  <c r="T2192" i="5"/>
  <c r="T2196" i="5"/>
  <c r="I2197" i="5"/>
  <c r="T2200" i="5"/>
  <c r="I2201" i="5"/>
  <c r="T2204" i="5"/>
  <c r="I2205" i="5"/>
  <c r="T2208" i="5"/>
  <c r="I2209" i="5"/>
  <c r="T2212" i="5"/>
  <c r="I2213" i="5"/>
  <c r="T2216" i="5"/>
  <c r="I2217" i="5"/>
  <c r="R2221" i="5"/>
  <c r="T2228" i="5"/>
  <c r="R2229" i="5"/>
  <c r="T2236" i="5"/>
  <c r="R2237" i="5"/>
  <c r="T2244" i="5"/>
  <c r="R2245" i="5"/>
  <c r="T2252" i="5"/>
  <c r="T2260" i="5"/>
  <c r="R2261"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30" i="5"/>
  <c r="S2230" i="5"/>
  <c r="H2231" i="5"/>
  <c r="J2231" i="5"/>
  <c r="F2231" i="5"/>
  <c r="AB2237" i="5"/>
  <c r="S2237" i="5"/>
  <c r="AB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8" i="5"/>
  <c r="S2278" i="5"/>
  <c r="AB2285" i="5"/>
  <c r="S2285" i="5"/>
  <c r="AB2286" i="5"/>
  <c r="AB2293" i="5"/>
  <c r="S2293" i="5"/>
  <c r="AB2294" i="5"/>
  <c r="S2294" i="5"/>
  <c r="F2295" i="5"/>
  <c r="V2303" i="5"/>
  <c r="AB2303" i="5"/>
  <c r="V2307" i="5"/>
  <c r="H2307" i="5" s="1"/>
  <c r="V2311" i="5"/>
  <c r="E2311" i="5" s="1"/>
  <c r="X2311" i="5" s="1"/>
  <c r="AB2311" i="5"/>
  <c r="V2315" i="5"/>
  <c r="J2315" i="5" s="1"/>
  <c r="AB2315" i="5"/>
  <c r="V2319" i="5"/>
  <c r="E2319" i="5" s="1"/>
  <c r="X2319" i="5" s="1"/>
  <c r="AB2319" i="5"/>
  <c r="V2323" i="5"/>
  <c r="E2323" i="5" s="1"/>
  <c r="X2323" i="5" s="1"/>
  <c r="AB2323" i="5"/>
  <c r="V2327" i="5"/>
  <c r="V2331" i="5"/>
  <c r="I2331" i="5" s="1"/>
  <c r="AB2331" i="5"/>
  <c r="V2335" i="5"/>
  <c r="AB2335" i="5"/>
  <c r="V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E2087" i="5"/>
  <c r="X2087" i="5" s="1"/>
  <c r="E2091" i="5"/>
  <c r="X2091" i="5" s="1"/>
  <c r="E2095" i="5"/>
  <c r="X2095" i="5" s="1"/>
  <c r="E2099" i="5"/>
  <c r="X2099" i="5" s="1"/>
  <c r="E2103" i="5"/>
  <c r="X2103" i="5" s="1"/>
  <c r="H2105" i="5"/>
  <c r="E2111" i="5"/>
  <c r="X2111" i="5" s="1"/>
  <c r="H2113" i="5"/>
  <c r="E2115" i="5"/>
  <c r="X2115" i="5" s="1"/>
  <c r="H2117" i="5"/>
  <c r="E2119" i="5"/>
  <c r="X2119" i="5" s="1"/>
  <c r="H2121" i="5"/>
  <c r="E2123" i="5"/>
  <c r="X2123" i="5" s="1"/>
  <c r="E2127" i="5"/>
  <c r="X2127" i="5" s="1"/>
  <c r="H2129" i="5"/>
  <c r="E2135" i="5"/>
  <c r="X2135" i="5" s="1"/>
  <c r="E2139" i="5"/>
  <c r="X2139" i="5" s="1"/>
  <c r="H2141" i="5"/>
  <c r="H2145" i="5"/>
  <c r="E2147" i="5"/>
  <c r="X2147" i="5" s="1"/>
  <c r="E2151" i="5"/>
  <c r="X2151" i="5" s="1"/>
  <c r="E2155" i="5"/>
  <c r="X2155" i="5" s="1"/>
  <c r="H2157" i="5"/>
  <c r="H2165" i="5"/>
  <c r="E2167" i="5"/>
  <c r="X2167" i="5" s="1"/>
  <c r="E2171" i="5"/>
  <c r="X2171" i="5" s="1"/>
  <c r="E2175" i="5"/>
  <c r="X2175" i="5" s="1"/>
  <c r="H2177" i="5"/>
  <c r="E2179" i="5"/>
  <c r="X2179" i="5" s="1"/>
  <c r="H2181" i="5"/>
  <c r="E2187" i="5"/>
  <c r="X2187" i="5" s="1"/>
  <c r="H2189" i="5"/>
  <c r="H2193" i="5"/>
  <c r="E2195" i="5"/>
  <c r="X2195" i="5" s="1"/>
  <c r="H2197" i="5"/>
  <c r="H2201" i="5"/>
  <c r="H2205" i="5"/>
  <c r="E2207" i="5"/>
  <c r="X2207" i="5" s="1"/>
  <c r="H2209" i="5"/>
  <c r="H2213" i="5"/>
  <c r="E2215" i="5"/>
  <c r="X2215" i="5" s="1"/>
  <c r="H2217" i="5"/>
  <c r="I2221" i="5"/>
  <c r="T2222" i="5"/>
  <c r="R2223" i="5"/>
  <c r="I2229" i="5"/>
  <c r="T2230" i="5"/>
  <c r="R2231" i="5"/>
  <c r="I2237" i="5"/>
  <c r="I2245" i="5"/>
  <c r="T2246" i="5"/>
  <c r="R2247"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AB2110" i="5"/>
  <c r="S2110" i="5"/>
  <c r="J2111" i="5"/>
  <c r="F2111" i="5"/>
  <c r="AB2114" i="5"/>
  <c r="S2114" i="5"/>
  <c r="J2115" i="5"/>
  <c r="F2115" i="5"/>
  <c r="AB2118" i="5"/>
  <c r="S2118" i="5"/>
  <c r="J2119" i="5"/>
  <c r="F2119" i="5"/>
  <c r="AB2122" i="5"/>
  <c r="S2122" i="5"/>
  <c r="J2123" i="5"/>
  <c r="F2123" i="5"/>
  <c r="AB2126" i="5"/>
  <c r="S2126" i="5"/>
  <c r="J2127" i="5"/>
  <c r="F2127" i="5"/>
  <c r="AB2130" i="5"/>
  <c r="S2130" i="5"/>
  <c r="AB2134" i="5"/>
  <c r="S2134" i="5"/>
  <c r="J2135" i="5"/>
  <c r="F2135" i="5"/>
  <c r="AB2142" i="5"/>
  <c r="S2142" i="5"/>
  <c r="J2143" i="5"/>
  <c r="AB2146" i="5"/>
  <c r="S2146" i="5"/>
  <c r="J2147" i="5"/>
  <c r="F2147" i="5"/>
  <c r="AB2150" i="5"/>
  <c r="S2150" i="5"/>
  <c r="J2151" i="5"/>
  <c r="F2151" i="5"/>
  <c r="J2155" i="5"/>
  <c r="F2155" i="5"/>
  <c r="AB2158" i="5"/>
  <c r="S2158" i="5"/>
  <c r="J2163" i="5"/>
  <c r="F2163" i="5"/>
  <c r="AB2166" i="5"/>
  <c r="S2166" i="5"/>
  <c r="J2167" i="5"/>
  <c r="F2167" i="5"/>
  <c r="J2171" i="5"/>
  <c r="F2171" i="5"/>
  <c r="AB2174" i="5"/>
  <c r="S2174" i="5"/>
  <c r="J2175" i="5"/>
  <c r="F2175" i="5"/>
  <c r="AB2178" i="5"/>
  <c r="S2178" i="5"/>
  <c r="J2179" i="5"/>
  <c r="F2179" i="5"/>
  <c r="AB2182" i="5"/>
  <c r="S2182" i="5"/>
  <c r="J2187" i="5"/>
  <c r="F2187" i="5"/>
  <c r="AB2190" i="5"/>
  <c r="S2190" i="5"/>
  <c r="J2191" i="5"/>
  <c r="S2194" i="5"/>
  <c r="J2195" i="5"/>
  <c r="F2195" i="5"/>
  <c r="AB2198" i="5"/>
  <c r="S2198" i="5"/>
  <c r="AB2202" i="5"/>
  <c r="S2202" i="5"/>
  <c r="AB2206" i="5"/>
  <c r="S2206" i="5"/>
  <c r="J2207" i="5"/>
  <c r="F2207" i="5"/>
  <c r="AB2210" i="5"/>
  <c r="S2210" i="5"/>
  <c r="F2211" i="5"/>
  <c r="AB2214" i="5"/>
  <c r="S2214" i="5"/>
  <c r="F2215" i="5"/>
  <c r="AB2218" i="5"/>
  <c r="S2218" i="5"/>
  <c r="AB2223" i="5"/>
  <c r="S2223" i="5"/>
  <c r="AB2224" i="5"/>
  <c r="S2224" i="5"/>
  <c r="H2225" i="5"/>
  <c r="AB2231" i="5"/>
  <c r="S2231" i="5"/>
  <c r="AB2232" i="5"/>
  <c r="S2232" i="5"/>
  <c r="H2233" i="5"/>
  <c r="J2233" i="5"/>
  <c r="F2233" i="5"/>
  <c r="AB2239" i="5"/>
  <c r="S2239" i="5"/>
  <c r="AB2240" i="5"/>
  <c r="S2240" i="5"/>
  <c r="H2241" i="5"/>
  <c r="F2241" i="5"/>
  <c r="AB2247" i="5"/>
  <c r="S2247"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8" i="5"/>
  <c r="S2288" i="5"/>
  <c r="H2289" i="5"/>
  <c r="J2289" i="5"/>
  <c r="F2289" i="5"/>
  <c r="AB2295" i="5"/>
  <c r="S2295"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T2110" i="5"/>
  <c r="I2111" i="5"/>
  <c r="T2114" i="5"/>
  <c r="I2115" i="5"/>
  <c r="T2118" i="5"/>
  <c r="I2119" i="5"/>
  <c r="T2122" i="5"/>
  <c r="I2123" i="5"/>
  <c r="T2126" i="5"/>
  <c r="I2127" i="5"/>
  <c r="T2134" i="5"/>
  <c r="I2135" i="5"/>
  <c r="G2137" i="5"/>
  <c r="I2139" i="5"/>
  <c r="G2141" i="5"/>
  <c r="T2142" i="5"/>
  <c r="G2145" i="5"/>
  <c r="I2147" i="5"/>
  <c r="T2150" i="5"/>
  <c r="I2151" i="5"/>
  <c r="G2153" i="5"/>
  <c r="I2155" i="5"/>
  <c r="G2157" i="5"/>
  <c r="T2158" i="5"/>
  <c r="G2161" i="5"/>
  <c r="I2163" i="5"/>
  <c r="G2165" i="5"/>
  <c r="T2166" i="5"/>
  <c r="I2167" i="5"/>
  <c r="G2169" i="5"/>
  <c r="T2170" i="5"/>
  <c r="I2171" i="5"/>
  <c r="T2174" i="5"/>
  <c r="I2175" i="5"/>
  <c r="T2178" i="5"/>
  <c r="I2179" i="5"/>
  <c r="G2181" i="5"/>
  <c r="T2182" i="5"/>
  <c r="I2187" i="5"/>
  <c r="G2189" i="5"/>
  <c r="T2190" i="5"/>
  <c r="T2194" i="5"/>
  <c r="I2195" i="5"/>
  <c r="G2197" i="5"/>
  <c r="T2198" i="5"/>
  <c r="G2201" i="5"/>
  <c r="T2202" i="5"/>
  <c r="G2205" i="5"/>
  <c r="T2206" i="5"/>
  <c r="I2207" i="5"/>
  <c r="G2209" i="5"/>
  <c r="T2210" i="5"/>
  <c r="G2213" i="5"/>
  <c r="T2214" i="5"/>
  <c r="I2215" i="5"/>
  <c r="G2217" i="5"/>
  <c r="T2218" i="5"/>
  <c r="G2221" i="5"/>
  <c r="T2224" i="5"/>
  <c r="R2225" i="5"/>
  <c r="T2227" i="5"/>
  <c r="G2229" i="5"/>
  <c r="T2232" i="5"/>
  <c r="T2235" i="5"/>
  <c r="G2237" i="5"/>
  <c r="T2240" i="5"/>
  <c r="R2241" i="5"/>
  <c r="T2243" i="5"/>
  <c r="G2245" i="5"/>
  <c r="T2251" i="5"/>
  <c r="T2256" i="5"/>
  <c r="G2261" i="5"/>
  <c r="T2264" i="5"/>
  <c r="R2265" i="5"/>
  <c r="T2267" i="5"/>
  <c r="G2269" i="5"/>
  <c r="T2272" i="5"/>
  <c r="R2273" i="5"/>
  <c r="T2275" i="5"/>
  <c r="G2277" i="5"/>
  <c r="T2280" i="5"/>
  <c r="R2281" i="5"/>
  <c r="T2283" i="5"/>
  <c r="G2285" i="5"/>
  <c r="T2288" i="5"/>
  <c r="R2289" i="5"/>
  <c r="T2291" i="5"/>
  <c r="G2293" i="5"/>
  <c r="T2299" i="5"/>
  <c r="I2301" i="5"/>
  <c r="I2305" i="5"/>
  <c r="I2309" i="5"/>
  <c r="I2317" i="5"/>
  <c r="I2321" i="5"/>
  <c r="I2325" i="5"/>
  <c r="I2329" i="5"/>
  <c r="I2333" i="5"/>
  <c r="I2337" i="5"/>
  <c r="I2341" i="5"/>
  <c r="I2345" i="5"/>
  <c r="I2349" i="5"/>
  <c r="I2357" i="5"/>
  <c r="T2362" i="5"/>
  <c r="T2378" i="5"/>
  <c r="I2391" i="5"/>
  <c r="E2391" i="5"/>
  <c r="X2391" i="5" s="1"/>
  <c r="J2391" i="5"/>
  <c r="F2391" i="5"/>
  <c r="I2395" i="5"/>
  <c r="E2395" i="5"/>
  <c r="X2395" i="5" s="1"/>
  <c r="J2395" i="5"/>
  <c r="F2395" i="5"/>
  <c r="I2397" i="5"/>
  <c r="E2397" i="5"/>
  <c r="X2397" i="5" s="1"/>
  <c r="J2397" i="5"/>
  <c r="F2397" i="5"/>
  <c r="I2399" i="5"/>
  <c r="E2399" i="5"/>
  <c r="X2399" i="5" s="1"/>
  <c r="J2399" i="5"/>
  <c r="F2399" i="5"/>
  <c r="J2401" i="5"/>
  <c r="F2401" i="5"/>
  <c r="H2403" i="5"/>
  <c r="I2403" i="5"/>
  <c r="E2403" i="5"/>
  <c r="X2403" i="5" s="1"/>
  <c r="J2403" i="5"/>
  <c r="F2403" i="5"/>
  <c r="AB2405" i="5"/>
  <c r="S2405" i="5"/>
  <c r="T2405" i="5"/>
  <c r="H2411" i="5"/>
  <c r="I2411" i="5"/>
  <c r="E2411" i="5"/>
  <c r="X2411" i="5" s="1"/>
  <c r="J2411" i="5"/>
  <c r="F2411" i="5"/>
  <c r="R2451" i="5"/>
  <c r="J2451" i="5"/>
  <c r="E2451" i="5"/>
  <c r="X2451" i="5" s="1"/>
  <c r="F2451" i="5"/>
  <c r="H2451" i="5"/>
  <c r="T2452" i="5"/>
  <c r="S2452" i="5"/>
  <c r="R2467" i="5"/>
  <c r="J2467" i="5"/>
  <c r="E2467" i="5"/>
  <c r="X2467" i="5" s="1"/>
  <c r="F2467" i="5"/>
  <c r="H2467"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R2310" i="5"/>
  <c r="AB2313" i="5"/>
  <c r="F2314" i="5"/>
  <c r="R2314" i="5"/>
  <c r="AB2317" i="5"/>
  <c r="AB2321" i="5"/>
  <c r="F2322" i="5"/>
  <c r="R2322" i="5"/>
  <c r="AB2325" i="5"/>
  <c r="F2326" i="5"/>
  <c r="R2326" i="5"/>
  <c r="AB2329" i="5"/>
  <c r="F2330" i="5"/>
  <c r="R2330" i="5"/>
  <c r="AB2333" i="5"/>
  <c r="F2334" i="5"/>
  <c r="R2334" i="5"/>
  <c r="AB2337" i="5"/>
  <c r="AB2341" i="5"/>
  <c r="F2342" i="5"/>
  <c r="R2342" i="5"/>
  <c r="AB2345" i="5"/>
  <c r="R2346" i="5"/>
  <c r="F2350" i="5"/>
  <c r="R2350" i="5"/>
  <c r="AB2353" i="5"/>
  <c r="F2354" i="5"/>
  <c r="AB2357"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360" i="5"/>
  <c r="S2360" i="5"/>
  <c r="AB2364" i="5"/>
  <c r="S2364" i="5"/>
  <c r="J2365" i="5"/>
  <c r="F2365" i="5"/>
  <c r="AB2368" i="5"/>
  <c r="S2368" i="5"/>
  <c r="J2369" i="5"/>
  <c r="F2369" i="5"/>
  <c r="AB2372" i="5"/>
  <c r="J2373" i="5"/>
  <c r="F2373" i="5"/>
  <c r="AB2376" i="5"/>
  <c r="S2376" i="5"/>
  <c r="AB2380" i="5"/>
  <c r="S2380" i="5"/>
  <c r="J2381" i="5"/>
  <c r="F2381"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T2364" i="5"/>
  <c r="I2365" i="5"/>
  <c r="T2368" i="5"/>
  <c r="I2369" i="5"/>
  <c r="I2373" i="5"/>
  <c r="T2376" i="5"/>
  <c r="T2380" i="5"/>
  <c r="I2381"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T2476" i="5"/>
  <c r="S2476" i="5"/>
  <c r="I2480" i="5"/>
  <c r="E2480" i="5"/>
  <c r="X2480" i="5" s="1"/>
  <c r="R2480" i="5"/>
  <c r="F2480" i="5"/>
  <c r="H2480" i="5"/>
  <c r="F2491" i="5"/>
  <c r="T2492" i="5"/>
  <c r="S2492" i="5"/>
  <c r="I2496" i="5"/>
  <c r="E2496" i="5"/>
  <c r="X2496" i="5" s="1"/>
  <c r="R2496" i="5"/>
  <c r="F2496" i="5"/>
  <c r="H2496" i="5"/>
  <c r="H2365" i="5"/>
  <c r="H2369" i="5"/>
  <c r="H2373" i="5"/>
  <c r="H2381" i="5"/>
  <c r="H2385" i="5"/>
  <c r="H2389" i="5"/>
  <c r="AB2391" i="5"/>
  <c r="AB2395" i="5"/>
  <c r="AB2397" i="5"/>
  <c r="AB2399" i="5"/>
  <c r="AB2401" i="5"/>
  <c r="AB2456" i="5"/>
  <c r="AB2472" i="5"/>
  <c r="AB2488" i="5"/>
  <c r="S2392" i="5"/>
  <c r="S2394" i="5"/>
  <c r="S2396" i="5"/>
  <c r="S2398" i="5"/>
  <c r="S2400" i="5"/>
  <c r="H2402" i="5"/>
  <c r="S2404" i="5"/>
  <c r="S2406" i="5"/>
  <c r="H2408" i="5"/>
  <c r="S2408" i="5"/>
  <c r="H2410" i="5"/>
  <c r="S2410" i="5"/>
  <c r="H2412" i="5"/>
  <c r="G2415" i="5"/>
  <c r="G2419" i="5"/>
  <c r="G2431" i="5"/>
  <c r="G2435" i="5"/>
  <c r="E2449" i="5"/>
  <c r="X2449" i="5" s="1"/>
  <c r="AB2450" i="5"/>
  <c r="E2453" i="5"/>
  <c r="X2453" i="5" s="1"/>
  <c r="AB2454"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93" i="5"/>
  <c r="X2493" i="5" s="1"/>
  <c r="AB2494" i="5"/>
  <c r="E2497" i="5"/>
  <c r="X2497" i="5" s="1"/>
  <c r="AB2498" i="5"/>
  <c r="F6" i="6"/>
  <c r="I2417" i="5"/>
  <c r="E2417" i="5"/>
  <c r="X2417" i="5" s="1"/>
  <c r="I2421" i="5"/>
  <c r="E2421" i="5"/>
  <c r="X2421" i="5" s="1"/>
  <c r="E2425" i="5"/>
  <c r="X2425" i="5" s="1"/>
  <c r="I2429" i="5"/>
  <c r="E2429" i="5"/>
  <c r="X2429" i="5" s="1"/>
  <c r="I2441" i="5"/>
  <c r="E2441" i="5"/>
  <c r="X2441" i="5" s="1"/>
  <c r="I2445" i="5"/>
  <c r="E2445" i="5"/>
  <c r="X2445" i="5" s="1"/>
  <c r="G2449" i="5"/>
  <c r="E2450" i="5"/>
  <c r="X2450" i="5" s="1"/>
  <c r="J2450" i="5"/>
  <c r="G2453" i="5"/>
  <c r="I2454" i="5"/>
  <c r="E2454" i="5"/>
  <c r="X2454" i="5" s="1"/>
  <c r="J2454"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93" i="5"/>
  <c r="G2497" i="5"/>
  <c r="I2498" i="5"/>
  <c r="E2498" i="5"/>
  <c r="X2498" i="5" s="1"/>
  <c r="J2498" i="5"/>
  <c r="D16" i="6"/>
  <c r="F38" i="6"/>
  <c r="H38" i="6" s="1"/>
  <c r="F43" i="6"/>
  <c r="H43" i="6" s="1"/>
  <c r="D43" i="6" s="1"/>
  <c r="F28" i="6"/>
  <c r="F33" i="6"/>
  <c r="H33" i="6" s="1"/>
  <c r="D33" i="6" s="1"/>
  <c r="G2402" i="5"/>
  <c r="G2408" i="5"/>
  <c r="G2410" i="5"/>
  <c r="G2412" i="5"/>
  <c r="V2414" i="5"/>
  <c r="V2418" i="5"/>
  <c r="E2418" i="5" s="1"/>
  <c r="X2418" i="5" s="1"/>
  <c r="V2422" i="5"/>
  <c r="G2422" i="5" s="1"/>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G2459" i="5"/>
  <c r="AB2459" i="5"/>
  <c r="R2461" i="5"/>
  <c r="H2461" i="5"/>
  <c r="G2463" i="5"/>
  <c r="AB2463" i="5"/>
  <c r="R2465" i="5"/>
  <c r="H2465" i="5"/>
  <c r="G2467" i="5"/>
  <c r="AB2467" i="5"/>
  <c r="H2469" i="5"/>
  <c r="G2471" i="5"/>
  <c r="AB2471" i="5"/>
  <c r="R2473" i="5"/>
  <c r="H2473" i="5"/>
  <c r="AB2475" i="5"/>
  <c r="R2477" i="5"/>
  <c r="H2477" i="5"/>
  <c r="G2479" i="5"/>
  <c r="AB2479" i="5"/>
  <c r="R2481" i="5"/>
  <c r="H2481" i="5"/>
  <c r="G2483" i="5"/>
  <c r="AB2483" i="5"/>
  <c r="R2485" i="5"/>
  <c r="H2485" i="5"/>
  <c r="G2487" i="5"/>
  <c r="AB2487" i="5"/>
  <c r="G2491" i="5"/>
  <c r="AB2491" i="5"/>
  <c r="R2493" i="5"/>
  <c r="H2493" i="5"/>
  <c r="G2495" i="5"/>
  <c r="AB2495" i="5"/>
  <c r="R2497" i="5"/>
  <c r="H2497" i="5"/>
  <c r="G2499" i="5"/>
  <c r="AB2499" i="5"/>
  <c r="G2448" i="5"/>
  <c r="G2464" i="5"/>
  <c r="G2472" i="5"/>
  <c r="G2480" i="5"/>
  <c r="G2484" i="5"/>
  <c r="G2488" i="5"/>
  <c r="G2492" i="5"/>
  <c r="G2496" i="5"/>
  <c r="D11" i="6"/>
  <c r="F21" i="6"/>
  <c r="G18" i="6"/>
  <c r="H18" i="6"/>
  <c r="D18" i="6" s="1"/>
  <c r="F32" i="6"/>
  <c r="H32" i="6" s="1"/>
  <c r="D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E2377" i="5"/>
  <c r="X2377" i="5" s="1"/>
  <c r="R2010" i="5"/>
  <c r="J2010" i="5"/>
  <c r="J1890" i="5"/>
  <c r="I1442" i="5"/>
  <c r="E2162" i="5"/>
  <c r="X2162" i="5" s="1"/>
  <c r="G592" i="5"/>
  <c r="I534" i="5"/>
  <c r="R592" i="5"/>
  <c r="R1164" i="5"/>
  <c r="I897" i="5"/>
  <c r="R1993" i="5"/>
  <c r="I1993" i="5"/>
  <c r="R1779" i="5"/>
  <c r="H1164" i="5"/>
  <c r="H865" i="5"/>
  <c r="F897" i="5"/>
  <c r="F2026" i="5"/>
  <c r="J897" i="5"/>
  <c r="J2257" i="5"/>
  <c r="J1847" i="5"/>
  <c r="I1498" i="5"/>
  <c r="I1438" i="5"/>
  <c r="F865" i="5"/>
  <c r="H897" i="5"/>
  <c r="J865" i="5"/>
  <c r="E865" i="5"/>
  <c r="X865" i="5" s="1"/>
  <c r="R2009" i="5"/>
  <c r="I2009" i="5"/>
  <c r="E2163" i="5"/>
  <c r="X2163" i="5" s="1"/>
  <c r="E2050" i="5"/>
  <c r="X2050" i="5" s="1"/>
  <c r="F2009" i="5"/>
  <c r="R646" i="5"/>
  <c r="E646" i="5"/>
  <c r="X646" i="5" s="1"/>
  <c r="E1170" i="5"/>
  <c r="X1170" i="5" s="1"/>
  <c r="F957" i="5"/>
  <c r="G646" i="5"/>
  <c r="I1454" i="5"/>
  <c r="E957" i="5"/>
  <c r="X957" i="5" s="1"/>
  <c r="I1170" i="5"/>
  <c r="F840" i="5"/>
  <c r="I957" i="5"/>
  <c r="R2297" i="5"/>
  <c r="F885" i="5"/>
  <c r="H945" i="5"/>
  <c r="J2304" i="5"/>
  <c r="E2304" i="5"/>
  <c r="X2304" i="5" s="1"/>
  <c r="I1362" i="5"/>
  <c r="F1362" i="5"/>
  <c r="E1863" i="5"/>
  <c r="X1863" i="5" s="1"/>
  <c r="F2304" i="5"/>
  <c r="I2191" i="5"/>
  <c r="I2093" i="5"/>
  <c r="J2329" i="5"/>
  <c r="E842" i="5"/>
  <c r="X842" i="5" s="1"/>
  <c r="R842" i="5"/>
  <c r="I592" i="5"/>
  <c r="H592" i="5"/>
  <c r="H881" i="5"/>
  <c r="E881" i="5"/>
  <c r="X881" i="5" s="1"/>
  <c r="F592" i="5"/>
  <c r="R2353" i="5"/>
  <c r="J592" i="5"/>
  <c r="I2353" i="5"/>
  <c r="H2249" i="5"/>
  <c r="J2353" i="5"/>
  <c r="E502" i="5"/>
  <c r="X502" i="5" s="1"/>
  <c r="F2032" i="5"/>
  <c r="E1106" i="5"/>
  <c r="X1106" i="5" s="1"/>
  <c r="I1842" i="5"/>
  <c r="R960" i="5"/>
  <c r="F816" i="5"/>
  <c r="F889" i="5"/>
  <c r="I889" i="5"/>
  <c r="F2313" i="5"/>
  <c r="I318" i="5"/>
  <c r="I278" i="5"/>
  <c r="F1999" i="5"/>
  <c r="F2159" i="5"/>
  <c r="E1879" i="5"/>
  <c r="X1879" i="5" s="1"/>
  <c r="I1866" i="5"/>
  <c r="F960" i="5"/>
  <c r="H889" i="5"/>
  <c r="J889" i="5"/>
  <c r="I358" i="5"/>
  <c r="I1999" i="5"/>
  <c r="I478" i="5"/>
  <c r="I960" i="5"/>
  <c r="F2244" i="5"/>
  <c r="E889" i="5"/>
  <c r="X889" i="5" s="1"/>
  <c r="I2244" i="5"/>
  <c r="E960" i="5"/>
  <c r="X960" i="5" s="1"/>
  <c r="G777" i="5"/>
  <c r="E2244" i="5"/>
  <c r="X2244" i="5" s="1"/>
  <c r="R2244" i="5"/>
  <c r="F1866" i="5"/>
  <c r="H2239" i="5"/>
  <c r="J1863" i="5"/>
  <c r="J1866" i="5"/>
  <c r="J1842" i="5"/>
  <c r="E1510" i="5"/>
  <c r="X1510" i="5" s="1"/>
  <c r="E262" i="5"/>
  <c r="X262" i="5" s="1"/>
  <c r="H960" i="5"/>
  <c r="J2244" i="5"/>
  <c r="E2159" i="5"/>
  <c r="X2159" i="5" s="1"/>
  <c r="J2287" i="5"/>
  <c r="E2329" i="5"/>
  <c r="X2329" i="5" s="1"/>
  <c r="R624" i="5"/>
  <c r="R788" i="5"/>
  <c r="E793" i="5"/>
  <c r="X793" i="5" s="1"/>
  <c r="E482" i="5"/>
  <c r="X482" i="5" s="1"/>
  <c r="I262" i="5"/>
  <c r="I782" i="5"/>
  <c r="J2159" i="5"/>
  <c r="F2329" i="5"/>
  <c r="E1410" i="5"/>
  <c r="X1410" i="5" s="1"/>
  <c r="F788" i="5"/>
  <c r="J782" i="5"/>
  <c r="F782" i="5"/>
  <c r="F2002" i="5"/>
  <c r="I1510" i="5"/>
  <c r="H857" i="5"/>
  <c r="H793" i="5"/>
  <c r="I769" i="5"/>
  <c r="E518" i="5"/>
  <c r="X518" i="5" s="1"/>
  <c r="H782" i="5"/>
  <c r="E2082" i="5"/>
  <c r="X2082" i="5" s="1"/>
  <c r="J2082" i="5"/>
  <c r="G960" i="5"/>
  <c r="I809" i="5"/>
  <c r="J885"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J2239" i="5"/>
  <c r="J1410"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G1357" i="5"/>
  <c r="E270" i="5"/>
  <c r="X270" i="5" s="1"/>
  <c r="E624" i="5"/>
  <c r="X624" i="5" s="1"/>
  <c r="H560" i="5"/>
  <c r="I1989" i="5"/>
  <c r="R1835" i="5"/>
  <c r="H1357" i="5"/>
  <c r="E1355" i="5"/>
  <c r="X1355" i="5" s="1"/>
  <c r="E2032" i="5"/>
  <c r="X2032" i="5" s="1"/>
  <c r="G889" i="5"/>
  <c r="G2304" i="5"/>
  <c r="I2050" i="5"/>
  <c r="R2018" i="5"/>
  <c r="F2018" i="5"/>
  <c r="I921" i="5"/>
  <c r="I857" i="5"/>
  <c r="J929" i="5"/>
  <c r="J921" i="5"/>
  <c r="J769" i="5"/>
  <c r="H769" i="5"/>
  <c r="E318" i="5"/>
  <c r="X318" i="5" s="1"/>
  <c r="I270" i="5"/>
  <c r="I624" i="5"/>
  <c r="F560" i="5"/>
  <c r="R1989" i="5"/>
  <c r="I1355" i="5"/>
  <c r="G821" i="5"/>
  <c r="H2032" i="5"/>
  <c r="G1304" i="5"/>
  <c r="J560" i="5"/>
  <c r="F1989" i="5"/>
  <c r="F1355" i="5"/>
  <c r="F2266" i="5"/>
  <c r="R2266" i="5"/>
  <c r="G2082" i="5"/>
  <c r="R560" i="5"/>
  <c r="R1909" i="5"/>
  <c r="R1355" i="5"/>
  <c r="G1909" i="5"/>
  <c r="G2032"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R2048" i="5"/>
  <c r="J2048" i="5"/>
  <c r="F2048" i="5"/>
  <c r="I1984" i="5"/>
  <c r="E1984" i="5"/>
  <c r="X1984" i="5" s="1"/>
  <c r="R1220" i="5"/>
  <c r="E1220" i="5"/>
  <c r="X1220" i="5" s="1"/>
  <c r="R1248" i="5"/>
  <c r="E1248" i="5"/>
  <c r="X1248" i="5" s="1"/>
  <c r="H2149" i="5"/>
  <c r="H2133"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G2056" i="5"/>
  <c r="H1811" i="5"/>
  <c r="E2241" i="5"/>
  <c r="X2241" i="5" s="1"/>
  <c r="I2241" i="5"/>
  <c r="I1903" i="5"/>
  <c r="F1903" i="5"/>
  <c r="G1905" i="5"/>
  <c r="G773" i="5"/>
  <c r="R1192" i="5"/>
  <c r="E1192" i="5"/>
  <c r="X1192" i="5" s="1"/>
  <c r="I2374" i="5"/>
  <c r="E2374" i="5"/>
  <c r="X2374" i="5" s="1"/>
  <c r="E774" i="5"/>
  <c r="X774" i="5" s="1"/>
  <c r="F774" i="5"/>
  <c r="R774" i="5"/>
  <c r="J774" i="5"/>
  <c r="I2133" i="5"/>
  <c r="I1714" i="5"/>
  <c r="J817" i="5"/>
  <c r="J793" i="5"/>
  <c r="E817" i="5"/>
  <c r="X817"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J2126" i="5"/>
  <c r="E2126" i="5"/>
  <c r="X2126" i="5" s="1"/>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F1130" i="5"/>
  <c r="J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F2178" i="5"/>
  <c r="I2178" i="5"/>
  <c r="R2178" i="5"/>
  <c r="G2178" i="5"/>
  <c r="F2042" i="5"/>
  <c r="J2042" i="5"/>
  <c r="R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J2433" i="5"/>
  <c r="F2433" i="5"/>
  <c r="R2433" i="5"/>
  <c r="E2297" i="5"/>
  <c r="X2297" i="5" s="1"/>
  <c r="I2297" i="5"/>
  <c r="G2297" i="5"/>
  <c r="J2249" i="5"/>
  <c r="E1426" i="5"/>
  <c r="X1426" i="5" s="1"/>
  <c r="F849" i="5"/>
  <c r="F829" i="5"/>
  <c r="H2462" i="5"/>
  <c r="F2462" i="5"/>
  <c r="R2462" i="5"/>
  <c r="G2462" i="5"/>
  <c r="F42" i="6"/>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H2224" i="5"/>
  <c r="R2224" i="5"/>
  <c r="E2224" i="5"/>
  <c r="X2224" i="5" s="1"/>
  <c r="I2224" i="5"/>
  <c r="F2224" i="5"/>
  <c r="J2224" i="5"/>
  <c r="G2224" i="5"/>
  <c r="R2149" i="5"/>
  <c r="E2149" i="5"/>
  <c r="X2149" i="5" s="1"/>
  <c r="F1430" i="5"/>
  <c r="H1879" i="5"/>
  <c r="I1879" i="5"/>
  <c r="F1879" i="5"/>
  <c r="R1879" i="5"/>
  <c r="G1879"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H2302" i="5"/>
  <c r="E2302" i="5"/>
  <c r="X2302" i="5" s="1"/>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J2298" i="5"/>
  <c r="E2298" i="5"/>
  <c r="X2298" i="5" s="1"/>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H768" i="5"/>
  <c r="J768" i="5"/>
  <c r="I768" i="5"/>
  <c r="E768" i="5"/>
  <c r="X768" i="5" s="1"/>
  <c r="H646" i="5"/>
  <c r="J646" i="5"/>
  <c r="F646" i="5"/>
  <c r="J550" i="5"/>
  <c r="F550" i="5"/>
  <c r="H550" i="5"/>
  <c r="G498" i="5"/>
  <c r="G482" i="5"/>
  <c r="J422" i="5"/>
  <c r="H422" i="5"/>
  <c r="F422" i="5"/>
  <c r="R422" i="5"/>
  <c r="J406" i="5"/>
  <c r="H406" i="5"/>
  <c r="R406" i="5"/>
  <c r="F406"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R2069" i="5"/>
  <c r="J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J1510" i="5"/>
  <c r="H1510" i="5"/>
  <c r="R1510" i="5"/>
  <c r="F1510" i="5"/>
  <c r="J1494" i="5"/>
  <c r="H1494" i="5"/>
  <c r="R1494" i="5"/>
  <c r="F1494" i="5"/>
  <c r="J1478" i="5"/>
  <c r="H1478" i="5"/>
  <c r="R1478" i="5"/>
  <c r="F1478" i="5"/>
  <c r="J1442" i="5"/>
  <c r="H1442" i="5"/>
  <c r="R1442" i="5"/>
  <c r="F1442"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26" i="5"/>
  <c r="H326" i="5"/>
  <c r="F326" i="5"/>
  <c r="R326" i="5"/>
  <c r="D38" i="6"/>
  <c r="G1671" i="5"/>
  <c r="R1437" i="5"/>
  <c r="F1437" i="5"/>
  <c r="H1437" i="5"/>
  <c r="I1437"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J1629" i="5"/>
  <c r="R1629" i="5"/>
  <c r="H1629" i="5"/>
  <c r="F1657" i="5"/>
  <c r="R1657" i="5"/>
  <c r="J1517" i="5"/>
  <c r="E1517" i="5"/>
  <c r="X1517" i="5" s="1"/>
  <c r="R1501" i="5"/>
  <c r="I1501" i="5"/>
  <c r="F1057" i="5"/>
  <c r="I1025" i="5"/>
  <c r="I750" i="5"/>
  <c r="E750" i="5"/>
  <c r="X750" i="5" s="1"/>
  <c r="F750" i="5"/>
  <c r="G750" i="5"/>
  <c r="E718" i="5"/>
  <c r="X718" i="5" s="1"/>
  <c r="J718" i="5"/>
  <c r="F718" i="5"/>
  <c r="R718" i="5"/>
  <c r="I686" i="5"/>
  <c r="R807" i="5"/>
  <c r="E807" i="5"/>
  <c r="X807" i="5" s="1"/>
  <c r="I199" i="5"/>
  <c r="E199" i="5"/>
  <c r="X199" i="5" s="1"/>
  <c r="F199" i="5"/>
  <c r="R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J1689" i="5"/>
  <c r="R1689" i="5"/>
  <c r="R1081" i="5"/>
  <c r="H1081" i="5"/>
  <c r="I1049"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R1645" i="5"/>
  <c r="R1485" i="5"/>
  <c r="J1681" i="5"/>
  <c r="R1681" i="5"/>
  <c r="E1679" i="5"/>
  <c r="X1679" i="5" s="1"/>
  <c r="F1679" i="5"/>
  <c r="G1679" i="5"/>
  <c r="H1551" i="5"/>
  <c r="I1469" i="5"/>
  <c r="R977"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533" i="5"/>
  <c r="F2035" i="5"/>
  <c r="I2035" i="5"/>
  <c r="R1453" i="5"/>
  <c r="F1453" i="5"/>
  <c r="H1453"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J241" i="5"/>
  <c r="E241" i="5"/>
  <c r="X241" i="5" s="1"/>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6" i="5"/>
  <c r="E6" i="5"/>
  <c r="X6" i="5" s="1"/>
  <c r="J6" i="5"/>
  <c r="F6" i="5"/>
  <c r="R6" i="5"/>
  <c r="H6"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c r="D26" i="6" s="1"/>
  <c r="F31" i="6"/>
  <c r="H31" i="6" s="1"/>
  <c r="D31" i="6" s="1"/>
  <c r="F41" i="6"/>
  <c r="H41" i="6" s="1"/>
  <c r="D41" i="6" s="1"/>
  <c r="H21" i="6"/>
  <c r="R2434" i="5"/>
  <c r="J2367" i="5"/>
  <c r="R2363" i="5"/>
  <c r="J2053" i="5"/>
  <c r="J1651" i="5"/>
  <c r="I1651" i="5"/>
  <c r="J1643" i="5"/>
  <c r="F1643" i="5"/>
  <c r="R1643" i="5"/>
  <c r="R1627" i="5"/>
  <c r="E1627" i="5"/>
  <c r="X1627" i="5" s="1"/>
  <c r="I1627" i="5"/>
  <c r="H1619" i="5"/>
  <c r="E1611" i="5"/>
  <c r="X1611" i="5" s="1"/>
  <c r="F1571" i="5"/>
  <c r="H1571" i="5"/>
  <c r="I1563"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H1677" i="5"/>
  <c r="E1705" i="5"/>
  <c r="X1705" i="5" s="1"/>
  <c r="R1705" i="5"/>
  <c r="R1509" i="5"/>
  <c r="E1509" i="5"/>
  <c r="X1509" i="5" s="1"/>
  <c r="F1509" i="5"/>
  <c r="H1509" i="5"/>
  <c r="I1509" i="5"/>
  <c r="J1493" i="5"/>
  <c r="I1477" i="5"/>
  <c r="I1429" i="5"/>
  <c r="I1697" i="5"/>
  <c r="E1697" i="5"/>
  <c r="X1697" i="5" s="1"/>
  <c r="F1697" i="5"/>
  <c r="R1697" i="5"/>
  <c r="H1697" i="5"/>
  <c r="F1665" i="5"/>
  <c r="I1085" i="5"/>
  <c r="F1069" i="5"/>
  <c r="E1069" i="5"/>
  <c r="X1069" i="5" s="1"/>
  <c r="I1069" i="5"/>
  <c r="F1061" i="5"/>
  <c r="F1045" i="5"/>
  <c r="R1045" i="5"/>
  <c r="E1045" i="5"/>
  <c r="X1045" i="5" s="1"/>
  <c r="I1045" i="5"/>
  <c r="E1029" i="5"/>
  <c r="X1029" i="5" s="1"/>
  <c r="E1021" i="5"/>
  <c r="X1021" i="5" s="1"/>
  <c r="H1021" i="5"/>
  <c r="J1013" i="5"/>
  <c r="F1013" i="5"/>
  <c r="E1013" i="5"/>
  <c r="X1013" i="5" s="1"/>
  <c r="H1013" i="5"/>
  <c r="I1013" i="5"/>
  <c r="E1005" i="5"/>
  <c r="X1005" i="5" s="1"/>
  <c r="I1005" i="5"/>
  <c r="I989" i="5"/>
  <c r="J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E493" i="5"/>
  <c r="X493" i="5" s="1"/>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J1617" i="5"/>
  <c r="R1617" i="5"/>
  <c r="E1617" i="5"/>
  <c r="X1617" i="5" s="1"/>
  <c r="H1617" i="5"/>
  <c r="I1617" i="5"/>
  <c r="R1601" i="5"/>
  <c r="E1601" i="5"/>
  <c r="X1601" i="5" s="1"/>
  <c r="J1585" i="5"/>
  <c r="F1585" i="5"/>
  <c r="R1585" i="5"/>
  <c r="E1585" i="5"/>
  <c r="X1585" i="5" s="1"/>
  <c r="H1585" i="5"/>
  <c r="I1585" i="5"/>
  <c r="J1569" i="5"/>
  <c r="F1569" i="5"/>
  <c r="E1569" i="5"/>
  <c r="X1569" i="5" s="1"/>
  <c r="H1569" i="5"/>
  <c r="I1569" i="5"/>
  <c r="J1561" i="5"/>
  <c r="F1561" i="5"/>
  <c r="R1561" i="5"/>
  <c r="E1561" i="5"/>
  <c r="X1561" i="5" s="1"/>
  <c r="I1561" i="5"/>
  <c r="F1545" i="5"/>
  <c r="R1545" i="5"/>
  <c r="E1545" i="5"/>
  <c r="X1545" i="5" s="1"/>
  <c r="H1545" i="5"/>
  <c r="I1545" i="5"/>
  <c r="J1537" i="5"/>
  <c r="F1537" i="5"/>
  <c r="E1537" i="5"/>
  <c r="X1537" i="5" s="1"/>
  <c r="H1537" i="5"/>
  <c r="I1537" i="5"/>
  <c r="J1521" i="5"/>
  <c r="F1521" i="5"/>
  <c r="R1521" i="5"/>
  <c r="E1521" i="5"/>
  <c r="X1521" i="5" s="1"/>
  <c r="H1521" i="5"/>
  <c r="I1521" i="5"/>
  <c r="R1495" i="5"/>
  <c r="H1495" i="5"/>
  <c r="J1495" i="5"/>
  <c r="E1495" i="5"/>
  <c r="X1495" i="5" s="1"/>
  <c r="F1495" i="5"/>
  <c r="J1479" i="5"/>
  <c r="F1463" i="5"/>
  <c r="F1447" i="5"/>
  <c r="R1431" i="5"/>
  <c r="H1431" i="5"/>
  <c r="I1431" i="5"/>
  <c r="J1431" i="5"/>
  <c r="E1431" i="5"/>
  <c r="X1431" i="5" s="1"/>
  <c r="F1431" i="5"/>
  <c r="J2031" i="5"/>
  <c r="F2031" i="5"/>
  <c r="R2031" i="5"/>
  <c r="I1707" i="5"/>
  <c r="J1707" i="5"/>
  <c r="R1707" i="5"/>
  <c r="H1707" i="5"/>
  <c r="I1691" i="5"/>
  <c r="E1691" i="5"/>
  <c r="X1691" i="5" s="1"/>
  <c r="J1691" i="5"/>
  <c r="F1691" i="5"/>
  <c r="R1691" i="5"/>
  <c r="I1675" i="5"/>
  <c r="E1675" i="5"/>
  <c r="X1675" i="5" s="1"/>
  <c r="J1675" i="5"/>
  <c r="R1675" i="5"/>
  <c r="I1659" i="5"/>
  <c r="E1659" i="5"/>
  <c r="X1659" i="5" s="1"/>
  <c r="F1659" i="5"/>
  <c r="R1659" i="5"/>
  <c r="H1659"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J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F819" i="5"/>
  <c r="E819" i="5"/>
  <c r="X819" i="5" s="1"/>
  <c r="H819" i="5"/>
  <c r="I819" i="5"/>
  <c r="J803" i="5"/>
  <c r="R803" i="5"/>
  <c r="E803" i="5"/>
  <c r="X803" i="5" s="1"/>
  <c r="H803" i="5"/>
  <c r="I803" i="5"/>
  <c r="J771" i="5"/>
  <c r="F771" i="5"/>
  <c r="R771" i="5"/>
  <c r="E771" i="5"/>
  <c r="X771" i="5" s="1"/>
  <c r="H771" i="5"/>
  <c r="I771" i="5"/>
  <c r="R645" i="5"/>
  <c r="I645" i="5"/>
  <c r="E645" i="5"/>
  <c r="X645" i="5" s="1"/>
  <c r="F645" i="5"/>
  <c r="H645" i="5"/>
  <c r="J645"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R939" i="5"/>
  <c r="E939" i="5"/>
  <c r="X939" i="5" s="1"/>
  <c r="J923" i="5"/>
  <c r="F923" i="5"/>
  <c r="R923" i="5"/>
  <c r="E923" i="5"/>
  <c r="X923" i="5" s="1"/>
  <c r="H923" i="5"/>
  <c r="I923" i="5"/>
  <c r="J907" i="5"/>
  <c r="F907" i="5"/>
  <c r="E907" i="5"/>
  <c r="X907" i="5" s="1"/>
  <c r="H907" i="5"/>
  <c r="I907" i="5"/>
  <c r="J891" i="5"/>
  <c r="F891" i="5"/>
  <c r="R891" i="5"/>
  <c r="E891" i="5"/>
  <c r="X891" i="5" s="1"/>
  <c r="H891" i="5"/>
  <c r="I891" i="5"/>
  <c r="F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795" i="5"/>
  <c r="F795" i="5"/>
  <c r="R795" i="5"/>
  <c r="E795" i="5"/>
  <c r="X795" i="5" s="1"/>
  <c r="H795" i="5"/>
  <c r="J779" i="5"/>
  <c r="F779" i="5"/>
  <c r="R779" i="5"/>
  <c r="E779" i="5"/>
  <c r="X779" i="5" s="1"/>
  <c r="H779" i="5"/>
  <c r="I779" i="5"/>
  <c r="I760" i="5"/>
  <c r="E760" i="5"/>
  <c r="X760" i="5" s="1"/>
  <c r="J760" i="5"/>
  <c r="F760" i="5"/>
  <c r="R760" i="5"/>
  <c r="H760" i="5"/>
  <c r="F744" i="5"/>
  <c r="I736" i="5"/>
  <c r="E736" i="5"/>
  <c r="X736" i="5" s="1"/>
  <c r="J736" i="5"/>
  <c r="F736" i="5"/>
  <c r="R736" i="5"/>
  <c r="H736" i="5"/>
  <c r="E728" i="5"/>
  <c r="X728" i="5" s="1"/>
  <c r="J728" i="5"/>
  <c r="F728" i="5"/>
  <c r="R728" i="5"/>
  <c r="H728"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G6" i="5"/>
  <c r="D22" i="6"/>
  <c r="D27" i="6"/>
  <c r="D21" i="6"/>
  <c r="T26" i="5"/>
  <c r="T11" i="5"/>
  <c r="T17" i="5"/>
  <c r="T19" i="5"/>
  <c r="T35" i="5"/>
  <c r="T23" i="5"/>
  <c r="T30" i="5"/>
  <c r="T25" i="5"/>
  <c r="E2360" i="5" l="1"/>
  <c r="X2360" i="5" s="1"/>
  <c r="I2360" i="5"/>
  <c r="G2360" i="5"/>
  <c r="H2360" i="5"/>
  <c r="R2360" i="5"/>
  <c r="F2360" i="5"/>
  <c r="J2360" i="5"/>
  <c r="E2253" i="5"/>
  <c r="X2253" i="5" s="1"/>
  <c r="R2253" i="5"/>
  <c r="J2253" i="5"/>
  <c r="F2253" i="5"/>
  <c r="G2253" i="5"/>
  <c r="G2060" i="5"/>
  <c r="J2060" i="5"/>
  <c r="R2060" i="5"/>
  <c r="F2060" i="5"/>
  <c r="E2060" i="5"/>
  <c r="X2060" i="5" s="1"/>
  <c r="J1556" i="5"/>
  <c r="H1556" i="5"/>
  <c r="I1556" i="5"/>
  <c r="E1556" i="5"/>
  <c r="X1556" i="5" s="1"/>
  <c r="R1556" i="5"/>
  <c r="R1828" i="5"/>
  <c r="E1828" i="5"/>
  <c r="X1828" i="5" s="1"/>
  <c r="F1828" i="5"/>
  <c r="G1828" i="5"/>
  <c r="I1828" i="5"/>
  <c r="H1940" i="5"/>
  <c r="G720" i="5"/>
  <c r="E720" i="5"/>
  <c r="X720" i="5" s="1"/>
  <c r="I485" i="5"/>
  <c r="R485" i="5"/>
  <c r="G1553" i="5"/>
  <c r="I1553" i="5"/>
  <c r="H1065" i="5"/>
  <c r="I1065" i="5"/>
  <c r="F969" i="5"/>
  <c r="R969" i="5"/>
  <c r="H969" i="5"/>
  <c r="E2457" i="5"/>
  <c r="X2457" i="5" s="1"/>
  <c r="R2457" i="5"/>
  <c r="H2457" i="5"/>
  <c r="G2457" i="5"/>
  <c r="H2316" i="5"/>
  <c r="F2316" i="5"/>
  <c r="R2316" i="5"/>
  <c r="R1836" i="5"/>
  <c r="F1836" i="5"/>
  <c r="E1836" i="5"/>
  <c r="X1836" i="5" s="1"/>
  <c r="G1836" i="5"/>
  <c r="I1836" i="5"/>
  <c r="E1463" i="5"/>
  <c r="X1463" i="5" s="1"/>
  <c r="G1701" i="5"/>
  <c r="I1701" i="5"/>
  <c r="F1701" i="5"/>
  <c r="F2406" i="5"/>
  <c r="I2406" i="5"/>
  <c r="E2406" i="5"/>
  <c r="X2406" i="5" s="1"/>
  <c r="G2406" i="5"/>
  <c r="H2406" i="5"/>
  <c r="R2406" i="5"/>
  <c r="J2406" i="5"/>
  <c r="I2253" i="5"/>
  <c r="H1513" i="5"/>
  <c r="G855" i="5"/>
  <c r="E855" i="5"/>
  <c r="X855" i="5" s="1"/>
  <c r="H855" i="5"/>
  <c r="I855" i="5"/>
  <c r="G1529" i="5"/>
  <c r="F1529" i="5"/>
  <c r="R1529" i="5"/>
  <c r="E1529" i="5"/>
  <c r="X1529" i="5" s="1"/>
  <c r="H1529" i="5"/>
  <c r="G382" i="5"/>
  <c r="R382" i="5"/>
  <c r="J382" i="5"/>
  <c r="F382" i="5"/>
  <c r="E382" i="5"/>
  <c r="X382" i="5" s="1"/>
  <c r="H382" i="5"/>
  <c r="J7" i="5"/>
  <c r="T7" i="5" s="1"/>
  <c r="E7" i="5"/>
  <c r="X7" i="5" s="1"/>
  <c r="H7" i="5"/>
  <c r="G7" i="5"/>
  <c r="R7" i="5"/>
  <c r="H106" i="5"/>
  <c r="E106" i="5"/>
  <c r="X106" i="5" s="1"/>
  <c r="G106" i="5"/>
  <c r="R106" i="5"/>
  <c r="I106" i="5"/>
  <c r="S241" i="5"/>
  <c r="AB241" i="5"/>
  <c r="T241" i="5"/>
  <c r="T334" i="5"/>
  <c r="S334" i="5"/>
  <c r="AB334" i="5"/>
  <c r="T462" i="5"/>
  <c r="AB462" i="5"/>
  <c r="T498" i="5"/>
  <c r="S498" i="5"/>
  <c r="R568" i="5"/>
  <c r="J568" i="5"/>
  <c r="E568" i="5"/>
  <c r="X568" i="5" s="1"/>
  <c r="G568" i="5"/>
  <c r="I568" i="5"/>
  <c r="F568" i="5"/>
  <c r="H568" i="5"/>
  <c r="S599" i="5"/>
  <c r="T599" i="5"/>
  <c r="AB599" i="5"/>
  <c r="S690" i="5"/>
  <c r="AB690" i="5"/>
  <c r="T690" i="5"/>
  <c r="AB800" i="5"/>
  <c r="T800" i="5"/>
  <c r="S800" i="5"/>
  <c r="T910" i="5"/>
  <c r="AB910" i="5"/>
  <c r="S910" i="5"/>
  <c r="AB938" i="5"/>
  <c r="T938" i="5"/>
  <c r="AB1018" i="5"/>
  <c r="S1018" i="5"/>
  <c r="T1018" i="5"/>
  <c r="J1087" i="5"/>
  <c r="R1087" i="5"/>
  <c r="G1087" i="5"/>
  <c r="T1149" i="5"/>
  <c r="S1149" i="5"/>
  <c r="AB1149" i="5"/>
  <c r="E1161" i="5"/>
  <c r="X1161" i="5" s="1"/>
  <c r="G1161" i="5"/>
  <c r="J1161" i="5"/>
  <c r="F1161" i="5"/>
  <c r="H1161" i="5"/>
  <c r="R1161" i="5"/>
  <c r="E1195" i="5"/>
  <c r="X1195" i="5" s="1"/>
  <c r="I1195" i="5"/>
  <c r="G1195" i="5"/>
  <c r="R1195" i="5"/>
  <c r="T1275" i="5"/>
  <c r="AB1275" i="5"/>
  <c r="S1275" i="5"/>
  <c r="F1297" i="5"/>
  <c r="H1297" i="5"/>
  <c r="R1297" i="5"/>
  <c r="G1297" i="5"/>
  <c r="J1297" i="5"/>
  <c r="E1297" i="5"/>
  <c r="X1297" i="5" s="1"/>
  <c r="H1320" i="5"/>
  <c r="J1320" i="5"/>
  <c r="I1320" i="5"/>
  <c r="F1320" i="5"/>
  <c r="R1350" i="5"/>
  <c r="E1350" i="5"/>
  <c r="X1350" i="5" s="1"/>
  <c r="G1350" i="5"/>
  <c r="I1350" i="5"/>
  <c r="H1350" i="5"/>
  <c r="J1350" i="5"/>
  <c r="T1437" i="5"/>
  <c r="AB1437" i="5"/>
  <c r="S1437" i="5"/>
  <c r="T1476" i="5"/>
  <c r="AB1476" i="5"/>
  <c r="H1536" i="5"/>
  <c r="I1536" i="5"/>
  <c r="R1536" i="5"/>
  <c r="E1536" i="5"/>
  <c r="X1536" i="5" s="1"/>
  <c r="F1562" i="5"/>
  <c r="J1562" i="5"/>
  <c r="R1562" i="5"/>
  <c r="I1562" i="5"/>
  <c r="E1562" i="5"/>
  <c r="X1562" i="5" s="1"/>
  <c r="G1562" i="5"/>
  <c r="T1598" i="5"/>
  <c r="S1598" i="5"/>
  <c r="AB1598" i="5"/>
  <c r="H1632" i="5"/>
  <c r="R1632" i="5"/>
  <c r="I1632" i="5"/>
  <c r="F1658" i="5"/>
  <c r="R1658" i="5"/>
  <c r="G1658" i="5"/>
  <c r="H1658" i="5"/>
  <c r="E1658" i="5"/>
  <c r="X1658" i="5" s="1"/>
  <c r="J1658" i="5"/>
  <c r="T1684" i="5"/>
  <c r="S1684" i="5"/>
  <c r="T1756" i="5"/>
  <c r="AB1756" i="5"/>
  <c r="S1756" i="5"/>
  <c r="T1783" i="5"/>
  <c r="AB1783" i="5"/>
  <c r="S1783" i="5"/>
  <c r="S1810" i="5"/>
  <c r="T1810" i="5"/>
  <c r="AB1810" i="5"/>
  <c r="J1888" i="5"/>
  <c r="G1888" i="5"/>
  <c r="E1888" i="5"/>
  <c r="X1888" i="5" s="1"/>
  <c r="I1888" i="5"/>
  <c r="AB1919" i="5"/>
  <c r="T1919" i="5"/>
  <c r="S1919" i="5"/>
  <c r="S2015" i="5"/>
  <c r="AB2015" i="5"/>
  <c r="T2015" i="5"/>
  <c r="I2029" i="5"/>
  <c r="G2029" i="5"/>
  <c r="J2029" i="5"/>
  <c r="R2029" i="5"/>
  <c r="F2029" i="5"/>
  <c r="H2029" i="5"/>
  <c r="T2070" i="5"/>
  <c r="AB2070" i="5"/>
  <c r="E2101" i="5"/>
  <c r="X2101" i="5" s="1"/>
  <c r="I2101" i="5"/>
  <c r="H2101" i="5"/>
  <c r="F2101" i="5"/>
  <c r="AB2138" i="5"/>
  <c r="T2138" i="5"/>
  <c r="S2138" i="5"/>
  <c r="T2229" i="5"/>
  <c r="AB2229" i="5"/>
  <c r="S2229" i="5"/>
  <c r="T2268" i="5"/>
  <c r="S2268" i="5"/>
  <c r="AB2350" i="5"/>
  <c r="S2350" i="5"/>
  <c r="T2384" i="5"/>
  <c r="AB2384" i="5"/>
  <c r="S2384" i="5"/>
  <c r="F2423" i="5"/>
  <c r="H2423" i="5"/>
  <c r="I2423" i="5"/>
  <c r="E2423" i="5"/>
  <c r="X2423" i="5" s="1"/>
  <c r="J2423" i="5"/>
  <c r="R2423" i="5"/>
  <c r="S2469" i="5"/>
  <c r="T2469" i="5"/>
  <c r="E1513" i="5"/>
  <c r="X1513" i="5" s="1"/>
  <c r="G2423" i="5"/>
  <c r="G1932" i="5"/>
  <c r="I1161" i="5"/>
  <c r="G795" i="5"/>
  <c r="I795" i="5"/>
  <c r="G712" i="5"/>
  <c r="J712" i="5"/>
  <c r="F712" i="5"/>
  <c r="R712" i="5"/>
  <c r="H712" i="5"/>
  <c r="I1929" i="5"/>
  <c r="E1929" i="5"/>
  <c r="X1929" i="5" s="1"/>
  <c r="R1929" i="5"/>
  <c r="F2456" i="5"/>
  <c r="J2101" i="5"/>
  <c r="I1740" i="5"/>
  <c r="G835" i="5"/>
  <c r="E835" i="5"/>
  <c r="X835" i="5" s="1"/>
  <c r="H835" i="5"/>
  <c r="I835" i="5"/>
  <c r="G939" i="5"/>
  <c r="F939" i="5"/>
  <c r="T56" i="5"/>
  <c r="S56" i="5"/>
  <c r="AB56" i="5"/>
  <c r="J160" i="5"/>
  <c r="R160" i="5"/>
  <c r="G160" i="5"/>
  <c r="T221" i="5"/>
  <c r="AB221" i="5"/>
  <c r="AB243" i="5"/>
  <c r="S243" i="5"/>
  <c r="T243" i="5"/>
  <c r="T354" i="5"/>
  <c r="AB354" i="5"/>
  <c r="S354" i="5"/>
  <c r="S371" i="5"/>
  <c r="AB371" i="5"/>
  <c r="T389" i="5"/>
  <c r="S389" i="5"/>
  <c r="AB389" i="5"/>
  <c r="T436" i="5"/>
  <c r="S436" i="5"/>
  <c r="AB436" i="5"/>
  <c r="T481" i="5"/>
  <c r="S481" i="5"/>
  <c r="T500" i="5"/>
  <c r="S500" i="5"/>
  <c r="AB500" i="5"/>
  <c r="H536" i="5"/>
  <c r="J536" i="5"/>
  <c r="F536" i="5"/>
  <c r="R536" i="5"/>
  <c r="I536" i="5"/>
  <c r="G536" i="5"/>
  <c r="E536" i="5"/>
  <c r="X536" i="5" s="1"/>
  <c r="R1553" i="5"/>
  <c r="R1685" i="5"/>
  <c r="I791" i="5"/>
  <c r="J1945" i="5"/>
  <c r="R2476" i="5"/>
  <c r="E2456" i="5"/>
  <c r="X2456" i="5" s="1"/>
  <c r="T2186" i="5"/>
  <c r="H2060" i="5"/>
  <c r="F1932" i="5"/>
  <c r="F1888" i="5"/>
  <c r="J1836" i="5"/>
  <c r="G1643" i="5"/>
  <c r="E1643" i="5"/>
  <c r="X1643" i="5" s="1"/>
  <c r="H1643" i="5"/>
  <c r="I1643" i="5"/>
  <c r="I1547" i="5"/>
  <c r="J1547" i="5"/>
  <c r="F1547" i="5"/>
  <c r="R1547" i="5"/>
  <c r="AB481" i="5"/>
  <c r="F2439" i="5"/>
  <c r="H2439" i="5"/>
  <c r="J2439" i="5"/>
  <c r="R2439" i="5"/>
  <c r="G2439" i="5"/>
  <c r="R2173" i="5"/>
  <c r="E2173" i="5"/>
  <c r="X2173" i="5" s="1"/>
  <c r="J2173" i="5"/>
  <c r="F2173" i="5"/>
  <c r="I2173" i="5"/>
  <c r="H2173" i="5"/>
  <c r="G1669" i="5"/>
  <c r="E1669" i="5"/>
  <c r="X1669" i="5" s="1"/>
  <c r="J1669" i="5"/>
  <c r="F1669" i="5"/>
  <c r="H1669" i="5"/>
  <c r="R2052" i="5"/>
  <c r="H2052" i="5"/>
  <c r="E2052" i="5"/>
  <c r="X2052" i="5" s="1"/>
  <c r="I595" i="5"/>
  <c r="I1513" i="5"/>
  <c r="J1828" i="5"/>
  <c r="E2316" i="5"/>
  <c r="X2316" i="5" s="1"/>
  <c r="T159" i="5"/>
  <c r="AB159" i="5"/>
  <c r="S297" i="5"/>
  <c r="AB297" i="5"/>
  <c r="AB387" i="5"/>
  <c r="T387" i="5"/>
  <c r="S387" i="5"/>
  <c r="T425" i="5"/>
  <c r="S425" i="5"/>
  <c r="T516" i="5"/>
  <c r="S516" i="5"/>
  <c r="AB516" i="5"/>
  <c r="H552" i="5"/>
  <c r="G552" i="5"/>
  <c r="F552" i="5"/>
  <c r="R552" i="5"/>
  <c r="E552" i="5"/>
  <c r="X552" i="5" s="1"/>
  <c r="J552" i="5"/>
  <c r="T583" i="5"/>
  <c r="AB583" i="5"/>
  <c r="T614" i="5"/>
  <c r="S614" i="5"/>
  <c r="T643" i="5"/>
  <c r="S643" i="5"/>
  <c r="S706" i="5"/>
  <c r="AB706" i="5"/>
  <c r="T706" i="5"/>
  <c r="R781" i="5"/>
  <c r="J781" i="5"/>
  <c r="F781" i="5"/>
  <c r="H781" i="5"/>
  <c r="E781" i="5"/>
  <c r="X781" i="5" s="1"/>
  <c r="I781" i="5"/>
  <c r="T856" i="5"/>
  <c r="AB856" i="5"/>
  <c r="S856" i="5"/>
  <c r="T893" i="5"/>
  <c r="AB893" i="5"/>
  <c r="S919" i="5"/>
  <c r="T919" i="5"/>
  <c r="AB956" i="5"/>
  <c r="S956" i="5"/>
  <c r="T956" i="5"/>
  <c r="AB992" i="5"/>
  <c r="T992" i="5"/>
  <c r="AB1062" i="5"/>
  <c r="S1062" i="5"/>
  <c r="S1094" i="5"/>
  <c r="T1094" i="5"/>
  <c r="AB1094" i="5"/>
  <c r="I1114" i="5"/>
  <c r="E1114" i="5"/>
  <c r="X1114" i="5" s="1"/>
  <c r="AB1186" i="5"/>
  <c r="T1186" i="5"/>
  <c r="T1223" i="5"/>
  <c r="S1223" i="5"/>
  <c r="AB1223" i="5"/>
  <c r="T1249" i="5"/>
  <c r="AB1249" i="5"/>
  <c r="S1249" i="5"/>
  <c r="AB1282" i="5"/>
  <c r="T1282" i="5"/>
  <c r="S1282" i="5"/>
  <c r="AB1313" i="5"/>
  <c r="S1313" i="5"/>
  <c r="J1343" i="5"/>
  <c r="I1343" i="5"/>
  <c r="G1343" i="5"/>
  <c r="F1343" i="5"/>
  <c r="R1343" i="5"/>
  <c r="E1343" i="5"/>
  <c r="X1343" i="5" s="1"/>
  <c r="F1373" i="5"/>
  <c r="J1373" i="5"/>
  <c r="E1373" i="5"/>
  <c r="X1373" i="5" s="1"/>
  <c r="H1373" i="5"/>
  <c r="I1373" i="5"/>
  <c r="R1373" i="5"/>
  <c r="T1448" i="5"/>
  <c r="AB1448" i="5"/>
  <c r="S1448" i="5"/>
  <c r="T1580" i="5"/>
  <c r="S1580" i="5"/>
  <c r="S1615" i="5"/>
  <c r="T1615" i="5"/>
  <c r="AB1615" i="5"/>
  <c r="AB1650" i="5"/>
  <c r="S1650" i="5"/>
  <c r="T1650" i="5"/>
  <c r="H1717" i="5"/>
  <c r="J1717" i="5"/>
  <c r="E1717" i="5"/>
  <c r="X1717" i="5" s="1"/>
  <c r="G1717" i="5"/>
  <c r="R1717" i="5"/>
  <c r="I1717" i="5"/>
  <c r="F1717" i="5"/>
  <c r="AB1776" i="5"/>
  <c r="S1776" i="5"/>
  <c r="T1776" i="5"/>
  <c r="S1803" i="5"/>
  <c r="T1803" i="5"/>
  <c r="I1830" i="5"/>
  <c r="J1830" i="5"/>
  <c r="F1830" i="5"/>
  <c r="E1851" i="5"/>
  <c r="X1851" i="5" s="1"/>
  <c r="J1851" i="5"/>
  <c r="H1851" i="5"/>
  <c r="T1881" i="5"/>
  <c r="AB1881" i="5"/>
  <c r="S1881" i="5"/>
  <c r="T1912" i="5"/>
  <c r="AB1912" i="5"/>
  <c r="R1934" i="5"/>
  <c r="H1934" i="5"/>
  <c r="F1934" i="5"/>
  <c r="J1934" i="5"/>
  <c r="E1934" i="5"/>
  <c r="X1934" i="5" s="1"/>
  <c r="T1965" i="5"/>
  <c r="AB1965" i="5"/>
  <c r="S1965" i="5"/>
  <c r="T1998" i="5"/>
  <c r="AB1998" i="5"/>
  <c r="S1998" i="5"/>
  <c r="S2093" i="5"/>
  <c r="AB2093" i="5"/>
  <c r="T2093" i="5"/>
  <c r="T2123" i="5"/>
  <c r="AB2123" i="5"/>
  <c r="S2123" i="5"/>
  <c r="T2154" i="5"/>
  <c r="AB2154" i="5"/>
  <c r="G2177" i="5"/>
  <c r="I2177" i="5"/>
  <c r="F2203" i="5"/>
  <c r="I2203" i="5"/>
  <c r="E2203" i="5"/>
  <c r="X2203" i="5" s="1"/>
  <c r="E2238" i="5"/>
  <c r="X2238" i="5" s="1"/>
  <c r="J2238" i="5"/>
  <c r="I2238" i="5"/>
  <c r="G2238" i="5"/>
  <c r="H2238" i="5"/>
  <c r="T2339" i="5"/>
  <c r="S2339" i="5"/>
  <c r="S2372" i="5"/>
  <c r="T2372" i="5"/>
  <c r="T2413" i="5"/>
  <c r="S2413" i="5"/>
  <c r="AB2413" i="5"/>
  <c r="T2446" i="5"/>
  <c r="AB2446" i="5"/>
  <c r="S2446" i="5"/>
  <c r="T2490" i="5"/>
  <c r="S2490" i="5"/>
  <c r="H1553" i="5"/>
  <c r="E1553" i="5"/>
  <c r="X1553" i="5" s="1"/>
  <c r="H361" i="5"/>
  <c r="G791" i="5"/>
  <c r="J2316" i="5"/>
  <c r="J1645" i="5"/>
  <c r="H1645" i="5"/>
  <c r="G1077" i="5"/>
  <c r="J1077" i="5"/>
  <c r="F1077" i="5"/>
  <c r="E1077" i="5"/>
  <c r="X1077" i="5" s="1"/>
  <c r="H1005" i="5"/>
  <c r="J1005" i="5"/>
  <c r="R1005" i="5"/>
  <c r="S126" i="5"/>
  <c r="AB126" i="5"/>
  <c r="T272" i="5"/>
  <c r="S272" i="5"/>
  <c r="AB272" i="5"/>
  <c r="S407" i="5"/>
  <c r="AB407" i="5"/>
  <c r="I712" i="5"/>
  <c r="E613" i="5"/>
  <c r="X613" i="5" s="1"/>
  <c r="R835" i="5"/>
  <c r="F1553" i="5"/>
  <c r="H1577" i="5"/>
  <c r="I981" i="5"/>
  <c r="H1701" i="5"/>
  <c r="F485" i="5"/>
  <c r="J1041" i="5"/>
  <c r="I382" i="5"/>
  <c r="E2489" i="5"/>
  <c r="X2489" i="5" s="1"/>
  <c r="S2186" i="5"/>
  <c r="S2154" i="5"/>
  <c r="H2253" i="5"/>
  <c r="T2350" i="5"/>
  <c r="I1934" i="5"/>
  <c r="G1306" i="5"/>
  <c r="I1306" i="5"/>
  <c r="G1258" i="5"/>
  <c r="H1258" i="5"/>
  <c r="I1258" i="5"/>
  <c r="G1210" i="5"/>
  <c r="E1210" i="5"/>
  <c r="X1210" i="5" s="1"/>
  <c r="G1714" i="5"/>
  <c r="H1714" i="5"/>
  <c r="R1714" i="5"/>
  <c r="E1714" i="5"/>
  <c r="X1714" i="5" s="1"/>
  <c r="R1340" i="5"/>
  <c r="I1340" i="5"/>
  <c r="H1340" i="5"/>
  <c r="J1340" i="5"/>
  <c r="F1340" i="5"/>
  <c r="G1513" i="5"/>
  <c r="F2284" i="5"/>
  <c r="I2475" i="5"/>
  <c r="E2475" i="5"/>
  <c r="X2475" i="5" s="1"/>
  <c r="F2475" i="5"/>
  <c r="H2475" i="5"/>
  <c r="R2475" i="5"/>
  <c r="J2475" i="5"/>
  <c r="G2475" i="5"/>
  <c r="J2456" i="5"/>
  <c r="R2456" i="5"/>
  <c r="H2456" i="5"/>
  <c r="R2437" i="5"/>
  <c r="H2437" i="5"/>
  <c r="F2437" i="5"/>
  <c r="J2437" i="5"/>
  <c r="G2437" i="5"/>
  <c r="E2437" i="5"/>
  <c r="X2437" i="5" s="1"/>
  <c r="F2384" i="5"/>
  <c r="H2384" i="5"/>
  <c r="J2384" i="5"/>
  <c r="R2384" i="5"/>
  <c r="G2384" i="5"/>
  <c r="I2358" i="5"/>
  <c r="E2358" i="5"/>
  <c r="X2358" i="5" s="1"/>
  <c r="H2358" i="5"/>
  <c r="F2358" i="5"/>
  <c r="R2358" i="5"/>
  <c r="G2358" i="5"/>
  <c r="J2358" i="5"/>
  <c r="H2310" i="5"/>
  <c r="I2310" i="5"/>
  <c r="E2310" i="5"/>
  <c r="X2310" i="5" s="1"/>
  <c r="J2310" i="5"/>
  <c r="F2310" i="5"/>
  <c r="R2283" i="5"/>
  <c r="I2283" i="5"/>
  <c r="H2283" i="5"/>
  <c r="J2283" i="5"/>
  <c r="G2283" i="5"/>
  <c r="I2172" i="5"/>
  <c r="E2172" i="5"/>
  <c r="X2172" i="5" s="1"/>
  <c r="R2172" i="5"/>
  <c r="F2172" i="5"/>
  <c r="G2172" i="5"/>
  <c r="H2172" i="5"/>
  <c r="I2124" i="5"/>
  <c r="H2124" i="5"/>
  <c r="J2124" i="5"/>
  <c r="F2124" i="5"/>
  <c r="E1932" i="5"/>
  <c r="X1932" i="5" s="1"/>
  <c r="H1932" i="5"/>
  <c r="R1932" i="5"/>
  <c r="R1732" i="5"/>
  <c r="G1732" i="5"/>
  <c r="E1732" i="5"/>
  <c r="X1732" i="5" s="1"/>
  <c r="F1732" i="5"/>
  <c r="I1732" i="5"/>
  <c r="J1732" i="5"/>
  <c r="F993" i="5"/>
  <c r="H692" i="5"/>
  <c r="G692" i="5"/>
  <c r="E692" i="5"/>
  <c r="X692" i="5" s="1"/>
  <c r="I1490" i="5"/>
  <c r="J1490" i="5"/>
  <c r="H1490" i="5"/>
  <c r="F1490" i="5"/>
  <c r="R1490" i="5"/>
  <c r="I514" i="5"/>
  <c r="H514" i="5"/>
  <c r="E514" i="5"/>
  <c r="X514" i="5" s="1"/>
  <c r="F514" i="5"/>
  <c r="J807" i="5"/>
  <c r="F807" i="5"/>
  <c r="H807" i="5"/>
  <c r="I390" i="5"/>
  <c r="E390" i="5"/>
  <c r="X390" i="5" s="1"/>
  <c r="G390" i="5"/>
  <c r="J390" i="5"/>
  <c r="H390" i="5"/>
  <c r="F390" i="5"/>
  <c r="R390" i="5"/>
  <c r="R1625" i="5"/>
  <c r="H1625" i="5"/>
  <c r="I1625" i="5"/>
  <c r="T72" i="5"/>
  <c r="AB72" i="5"/>
  <c r="S142" i="5"/>
  <c r="AB142" i="5"/>
  <c r="T370" i="5"/>
  <c r="AB370" i="5"/>
  <c r="S370" i="5"/>
  <c r="H405" i="5"/>
  <c r="I405" i="5"/>
  <c r="R405" i="5"/>
  <c r="J405" i="5"/>
  <c r="E405" i="5"/>
  <c r="X405" i="5" s="1"/>
  <c r="F405" i="5"/>
  <c r="J488" i="5"/>
  <c r="F488" i="5"/>
  <c r="I606" i="5"/>
  <c r="G606" i="5"/>
  <c r="E606" i="5"/>
  <c r="X606" i="5" s="1"/>
  <c r="S629" i="5"/>
  <c r="AB629" i="5"/>
  <c r="F658" i="5"/>
  <c r="I658" i="5"/>
  <c r="E658" i="5"/>
  <c r="X658" i="5" s="1"/>
  <c r="R658" i="5"/>
  <c r="J658" i="5"/>
  <c r="H658" i="5"/>
  <c r="S771" i="5"/>
  <c r="AB771" i="5"/>
  <c r="T771" i="5"/>
  <c r="I808" i="5"/>
  <c r="J808" i="5"/>
  <c r="E808" i="5"/>
  <c r="X808" i="5" s="1"/>
  <c r="H808" i="5"/>
  <c r="R808" i="5"/>
  <c r="S847" i="5"/>
  <c r="AB847" i="5"/>
  <c r="I882" i="5"/>
  <c r="G882" i="5"/>
  <c r="J882" i="5"/>
  <c r="E882" i="5"/>
  <c r="X882" i="5" s="1"/>
  <c r="F882" i="5"/>
  <c r="R882" i="5"/>
  <c r="F974" i="5"/>
  <c r="G974" i="5"/>
  <c r="I974" i="5"/>
  <c r="R974" i="5"/>
  <c r="E974" i="5"/>
  <c r="X974" i="5" s="1"/>
  <c r="S1108" i="5"/>
  <c r="T1108" i="5"/>
  <c r="S1177" i="5"/>
  <c r="AB1177" i="5"/>
  <c r="T1213" i="5"/>
  <c r="AB1213" i="5"/>
  <c r="T1328" i="5"/>
  <c r="AB1328" i="5"/>
  <c r="S1328" i="5"/>
  <c r="R1358" i="5"/>
  <c r="G1358" i="5"/>
  <c r="I1358" i="5"/>
  <c r="J1358" i="5"/>
  <c r="F1358" i="5"/>
  <c r="E1358" i="5"/>
  <c r="X1358" i="5" s="1"/>
  <c r="G1379" i="5"/>
  <c r="J1379" i="5"/>
  <c r="E1379" i="5"/>
  <c r="X1379" i="5" s="1"/>
  <c r="H1379" i="5"/>
  <c r="F1399" i="5"/>
  <c r="I1399" i="5"/>
  <c r="H1399" i="5"/>
  <c r="R1399" i="5"/>
  <c r="E1399" i="5"/>
  <c r="X1399" i="5" s="1"/>
  <c r="T1427" i="5"/>
  <c r="AB1427" i="5"/>
  <c r="S1427" i="5"/>
  <c r="E1456" i="5"/>
  <c r="X1456" i="5" s="1"/>
  <c r="I1456" i="5"/>
  <c r="J1456" i="5"/>
  <c r="G1456" i="5"/>
  <c r="R1456" i="5"/>
  <c r="F1456" i="5"/>
  <c r="S1487" i="5"/>
  <c r="AB1487" i="5"/>
  <c r="AB1528" i="5"/>
  <c r="S1528" i="5"/>
  <c r="T1528" i="5"/>
  <c r="G1606" i="5"/>
  <c r="H1606" i="5"/>
  <c r="I1606" i="5"/>
  <c r="R1606" i="5"/>
  <c r="AB1737" i="5"/>
  <c r="T1737" i="5"/>
  <c r="S1737" i="5"/>
  <c r="AB1769" i="5"/>
  <c r="S1769" i="5"/>
  <c r="T1769" i="5"/>
  <c r="S1797" i="5"/>
  <c r="T1797" i="5"/>
  <c r="AB1797" i="5"/>
  <c r="AB1824" i="5"/>
  <c r="S1824" i="5"/>
  <c r="I1837" i="5"/>
  <c r="H1837" i="5"/>
  <c r="R1837" i="5"/>
  <c r="F1837" i="5"/>
  <c r="G1837" i="5"/>
  <c r="E1837" i="5"/>
  <c r="X1837" i="5" s="1"/>
  <c r="AB1866" i="5"/>
  <c r="T1866" i="5"/>
  <c r="S1866" i="5"/>
  <c r="E1896" i="5"/>
  <c r="X1896" i="5" s="1"/>
  <c r="H1896" i="5"/>
  <c r="J1896" i="5"/>
  <c r="R1896" i="5"/>
  <c r="E1927" i="5"/>
  <c r="X1927" i="5" s="1"/>
  <c r="I1927" i="5"/>
  <c r="R1927" i="5"/>
  <c r="F1927" i="5"/>
  <c r="G1927" i="5"/>
  <c r="J1927" i="5"/>
  <c r="H1927" i="5"/>
  <c r="T1950" i="5"/>
  <c r="S1950" i="5"/>
  <c r="AB1950" i="5"/>
  <c r="T1974" i="5"/>
  <c r="S1974" i="5"/>
  <c r="AB1974" i="5"/>
  <c r="T2006" i="5"/>
  <c r="S2006" i="5"/>
  <c r="AB2006" i="5"/>
  <c r="R2022" i="5"/>
  <c r="F2022" i="5"/>
  <c r="E2022" i="5"/>
  <c r="X2022" i="5" s="1"/>
  <c r="G2022" i="5"/>
  <c r="I2022" i="5"/>
  <c r="H2022" i="5"/>
  <c r="G2085" i="5"/>
  <c r="F2085" i="5"/>
  <c r="I2085" i="5"/>
  <c r="J2085" i="5"/>
  <c r="H2107" i="5"/>
  <c r="E2107" i="5"/>
  <c r="X2107" i="5" s="1"/>
  <c r="J2107" i="5"/>
  <c r="F2107" i="5"/>
  <c r="G2107" i="5"/>
  <c r="R2107" i="5"/>
  <c r="AB2162" i="5"/>
  <c r="S2162" i="5"/>
  <c r="T2162" i="5"/>
  <c r="S2220" i="5"/>
  <c r="T2220" i="5"/>
  <c r="AB2259" i="5"/>
  <c r="S2259" i="5"/>
  <c r="T2287" i="5"/>
  <c r="S2287" i="5"/>
  <c r="S2328" i="5"/>
  <c r="AB2328" i="5"/>
  <c r="R2361" i="5"/>
  <c r="G2361" i="5"/>
  <c r="J2361" i="5"/>
  <c r="E2361" i="5"/>
  <c r="X2361" i="5" s="1"/>
  <c r="F2361" i="5"/>
  <c r="H2361" i="5"/>
  <c r="I2361" i="5"/>
  <c r="J2393" i="5"/>
  <c r="F2393" i="5"/>
  <c r="E2393" i="5"/>
  <c r="X2393" i="5" s="1"/>
  <c r="I1529" i="5"/>
  <c r="G1445" i="5"/>
  <c r="R1445" i="5"/>
  <c r="J1445" i="5"/>
  <c r="E1445" i="5"/>
  <c r="X1445" i="5" s="1"/>
  <c r="S462" i="5"/>
  <c r="G744" i="5"/>
  <c r="E744" i="5"/>
  <c r="X744" i="5" s="1"/>
  <c r="I744" i="5"/>
  <c r="J744" i="5"/>
  <c r="H744" i="5"/>
  <c r="J686" i="5"/>
  <c r="E686" i="5"/>
  <c r="X686" i="5" s="1"/>
  <c r="R686" i="5"/>
  <c r="H686" i="5"/>
  <c r="F2126" i="5"/>
  <c r="R2126" i="5"/>
  <c r="I2126" i="5"/>
  <c r="H2126" i="5"/>
  <c r="G2126" i="5"/>
  <c r="E1945" i="5"/>
  <c r="X1945" i="5" s="1"/>
  <c r="F1945" i="5"/>
  <c r="F856" i="5"/>
  <c r="E856" i="5"/>
  <c r="X856" i="5" s="1"/>
  <c r="H856" i="5"/>
  <c r="J856" i="5"/>
  <c r="I856" i="5"/>
  <c r="G856" i="5"/>
  <c r="E811" i="5"/>
  <c r="X811" i="5" s="1"/>
  <c r="H613" i="5"/>
  <c r="J1529" i="5"/>
  <c r="I2060" i="5"/>
  <c r="S1476" i="5"/>
  <c r="G1399" i="5"/>
  <c r="F90" i="5"/>
  <c r="R90" i="5"/>
  <c r="G90" i="5"/>
  <c r="T262" i="5"/>
  <c r="S262" i="5"/>
  <c r="H280" i="5"/>
  <c r="G280" i="5"/>
  <c r="G298" i="5"/>
  <c r="I298" i="5"/>
  <c r="T315" i="5"/>
  <c r="AB315" i="5"/>
  <c r="S379" i="5"/>
  <c r="AB379" i="5"/>
  <c r="S445" i="5"/>
  <c r="AB445" i="5"/>
  <c r="S453" i="5"/>
  <c r="AB453" i="5"/>
  <c r="T472" i="5"/>
  <c r="S472" i="5"/>
  <c r="AB518" i="5"/>
  <c r="T518" i="5"/>
  <c r="S518" i="5"/>
  <c r="E712" i="5"/>
  <c r="X712" i="5" s="1"/>
  <c r="F613" i="5"/>
  <c r="F835" i="5"/>
  <c r="J1553" i="5"/>
  <c r="R855" i="5"/>
  <c r="H981" i="5"/>
  <c r="I1077" i="5"/>
  <c r="R1701" i="5"/>
  <c r="E485" i="5"/>
  <c r="X485" i="5" s="1"/>
  <c r="H2252" i="5"/>
  <c r="G514" i="5"/>
  <c r="T2259" i="5"/>
  <c r="J2172" i="5"/>
  <c r="E2439" i="5"/>
  <c r="X2439" i="5" s="1"/>
  <c r="S2070" i="5"/>
  <c r="G2124" i="5"/>
  <c r="G1934" i="5"/>
  <c r="R1379" i="5"/>
  <c r="S1259" i="5"/>
  <c r="F808" i="5"/>
  <c r="F1350" i="5"/>
  <c r="J1837" i="5"/>
  <c r="AB425" i="5"/>
  <c r="G595" i="5"/>
  <c r="R595" i="5"/>
  <c r="H595" i="5"/>
  <c r="G787" i="5"/>
  <c r="J787" i="5"/>
  <c r="F787" i="5"/>
  <c r="R787" i="5"/>
  <c r="E787" i="5"/>
  <c r="X787" i="5" s="1"/>
  <c r="R2407" i="5"/>
  <c r="G2407" i="5"/>
  <c r="H2407" i="5"/>
  <c r="F2407" i="5"/>
  <c r="R2131" i="5"/>
  <c r="H2131" i="5"/>
  <c r="J2131" i="5"/>
  <c r="F2131" i="5"/>
  <c r="E2131" i="5"/>
  <c r="X2131" i="5" s="1"/>
  <c r="I2131" i="5"/>
  <c r="J2407" i="5"/>
  <c r="R241" i="5"/>
  <c r="I241" i="5"/>
  <c r="J2489" i="5"/>
  <c r="I2489" i="5"/>
  <c r="F2489" i="5"/>
  <c r="G2489" i="5"/>
  <c r="R2489" i="5"/>
  <c r="R2338" i="5"/>
  <c r="F2338" i="5"/>
  <c r="I2216" i="5"/>
  <c r="H2216" i="5"/>
  <c r="J2216" i="5"/>
  <c r="F2216" i="5"/>
  <c r="E2216" i="5"/>
  <c r="X2216" i="5" s="1"/>
  <c r="R2216" i="5"/>
  <c r="G2216" i="5"/>
  <c r="J1308" i="5"/>
  <c r="H1308" i="5"/>
  <c r="I1308" i="5"/>
  <c r="E1308" i="5"/>
  <c r="X1308" i="5" s="1"/>
  <c r="R1308" i="5"/>
  <c r="J1463" i="5"/>
  <c r="G2173" i="5"/>
  <c r="E1740" i="5"/>
  <c r="X1740" i="5" s="1"/>
  <c r="R361" i="5"/>
  <c r="J361" i="5"/>
  <c r="E361" i="5"/>
  <c r="X361" i="5" s="1"/>
  <c r="F361" i="5"/>
  <c r="E2384" i="5"/>
  <c r="X2384" i="5" s="1"/>
  <c r="G2316" i="5"/>
  <c r="I2052" i="5"/>
  <c r="H1699" i="5"/>
  <c r="I1699" i="5"/>
  <c r="R1699" i="5"/>
  <c r="F1513" i="5"/>
  <c r="G1601" i="5"/>
  <c r="H1601" i="5"/>
  <c r="I1601" i="5"/>
  <c r="G875" i="5"/>
  <c r="R875" i="5"/>
  <c r="F791" i="5"/>
  <c r="R791" i="5"/>
  <c r="E791" i="5"/>
  <c r="X791" i="5" s="1"/>
  <c r="H791" i="5"/>
  <c r="R869" i="5"/>
  <c r="F869" i="5"/>
  <c r="G869" i="5"/>
  <c r="J869" i="5"/>
  <c r="I1734" i="5"/>
  <c r="H1734" i="5"/>
  <c r="F1734" i="5"/>
  <c r="J1734" i="5"/>
  <c r="E1734" i="5"/>
  <c r="X1734" i="5" s="1"/>
  <c r="J54" i="5"/>
  <c r="H54" i="5"/>
  <c r="R54" i="5"/>
  <c r="I54" i="5"/>
  <c r="E54" i="5"/>
  <c r="X54" i="5" s="1"/>
  <c r="G54" i="5"/>
  <c r="J176" i="5"/>
  <c r="R176" i="5"/>
  <c r="I176" i="5"/>
  <c r="G176" i="5"/>
  <c r="H176" i="5"/>
  <c r="AB314" i="5"/>
  <c r="S314" i="5"/>
  <c r="T314" i="5"/>
  <c r="T443" i="5"/>
  <c r="AB443" i="5"/>
  <c r="S674" i="5"/>
  <c r="AB674" i="5"/>
  <c r="S827" i="5"/>
  <c r="AB827" i="5"/>
  <c r="T865" i="5"/>
  <c r="S865" i="5"/>
  <c r="AB865" i="5"/>
  <c r="S901" i="5"/>
  <c r="AB901" i="5"/>
  <c r="F1000" i="5"/>
  <c r="R1000" i="5"/>
  <c r="H1000" i="5"/>
  <c r="H1070" i="5"/>
  <c r="I1070" i="5"/>
  <c r="R1070" i="5"/>
  <c r="AB1128" i="5"/>
  <c r="S1128" i="5"/>
  <c r="E1231" i="5"/>
  <c r="X1231" i="5" s="1"/>
  <c r="J1231" i="5"/>
  <c r="H1231" i="5"/>
  <c r="G1231" i="5"/>
  <c r="F1231" i="5"/>
  <c r="J1267" i="5"/>
  <c r="I1267" i="5"/>
  <c r="E1267" i="5"/>
  <c r="X1267" i="5" s="1"/>
  <c r="H1267" i="5"/>
  <c r="F1267" i="5"/>
  <c r="R1366" i="5"/>
  <c r="J1366" i="5"/>
  <c r="F1366" i="5"/>
  <c r="H1366" i="5"/>
  <c r="G1366" i="5"/>
  <c r="I1366" i="5"/>
  <c r="AB1386" i="5"/>
  <c r="T1386" i="5"/>
  <c r="S1386" i="5"/>
  <c r="AB1406" i="5"/>
  <c r="T1406" i="5"/>
  <c r="S1406" i="5"/>
  <c r="H1419" i="5"/>
  <c r="J1419" i="5"/>
  <c r="E1419" i="5"/>
  <c r="X1419" i="5" s="1"/>
  <c r="G1419" i="5"/>
  <c r="R1419" i="5"/>
  <c r="R1465" i="5"/>
  <c r="J1465" i="5"/>
  <c r="G1465" i="5"/>
  <c r="E1465" i="5"/>
  <c r="X1465" i="5" s="1"/>
  <c r="F1465" i="5"/>
  <c r="H1465" i="5"/>
  <c r="T1508" i="5"/>
  <c r="AB1508" i="5"/>
  <c r="S1508" i="5"/>
  <c r="AB1554" i="5"/>
  <c r="S1554" i="5"/>
  <c r="AB1624" i="5"/>
  <c r="S1624" i="5"/>
  <c r="T1624" i="5"/>
  <c r="AB1702" i="5"/>
  <c r="T1702" i="5"/>
  <c r="S1702" i="5"/>
  <c r="E1723" i="5"/>
  <c r="X1723" i="5" s="1"/>
  <c r="J1723" i="5"/>
  <c r="H1743" i="5"/>
  <c r="E1743" i="5"/>
  <c r="X1743" i="5" s="1"/>
  <c r="J1743" i="5"/>
  <c r="G1743" i="5"/>
  <c r="G1762" i="5"/>
  <c r="I1762" i="5"/>
  <c r="F1762" i="5"/>
  <c r="J1762" i="5"/>
  <c r="T1817" i="5"/>
  <c r="AB1817" i="5"/>
  <c r="S1817" i="5"/>
  <c r="T1844" i="5"/>
  <c r="AB1844" i="5"/>
  <c r="S1844" i="5"/>
  <c r="I1873" i="5"/>
  <c r="H1873" i="5"/>
  <c r="J1873" i="5"/>
  <c r="E1873" i="5"/>
  <c r="X1873" i="5" s="1"/>
  <c r="R1873" i="5"/>
  <c r="G1873" i="5"/>
  <c r="F1873" i="5"/>
  <c r="T1904" i="5"/>
  <c r="S1904" i="5"/>
  <c r="AB1943" i="5"/>
  <c r="S1943" i="5"/>
  <c r="T1943" i="5"/>
  <c r="T1957" i="5"/>
  <c r="S1957" i="5"/>
  <c r="AB1957" i="5"/>
  <c r="T1990" i="5"/>
  <c r="AB1990" i="5"/>
  <c r="S1990" i="5"/>
  <c r="F2078" i="5"/>
  <c r="E2078" i="5"/>
  <c r="X2078" i="5" s="1"/>
  <c r="G2078" i="5"/>
  <c r="H2078" i="5"/>
  <c r="I2078" i="5"/>
  <c r="T2115" i="5"/>
  <c r="S2115" i="5"/>
  <c r="AB2170" i="5"/>
  <c r="S2170" i="5"/>
  <c r="E2211" i="5"/>
  <c r="X2211" i="5" s="1"/>
  <c r="J2211" i="5"/>
  <c r="I2211" i="5"/>
  <c r="AB2248" i="5"/>
  <c r="S2248" i="5"/>
  <c r="T2248" i="5"/>
  <c r="T2277" i="5"/>
  <c r="S2277" i="5"/>
  <c r="AB2277" i="5"/>
  <c r="AB2318" i="5"/>
  <c r="S2318" i="5"/>
  <c r="J613" i="5"/>
  <c r="I2316" i="5"/>
  <c r="G1267" i="5"/>
  <c r="I553" i="5"/>
  <c r="R553" i="5"/>
  <c r="J1513" i="5"/>
  <c r="J1601" i="5"/>
  <c r="G2456" i="5"/>
  <c r="S1912" i="5"/>
  <c r="G1621" i="5"/>
  <c r="I1621" i="5"/>
  <c r="G1029" i="5"/>
  <c r="J1029" i="5"/>
  <c r="F1029" i="5"/>
  <c r="I1029" i="5"/>
  <c r="E1000" i="5"/>
  <c r="X1000" i="5" s="1"/>
  <c r="S143" i="5"/>
  <c r="AB143" i="5"/>
  <c r="T252" i="5"/>
  <c r="S252" i="5"/>
  <c r="H720" i="5"/>
  <c r="F720" i="5"/>
  <c r="H787" i="5"/>
  <c r="J835" i="5"/>
  <c r="E1511" i="5"/>
  <c r="X1511" i="5" s="1"/>
  <c r="F855" i="5"/>
  <c r="E981" i="5"/>
  <c r="X981" i="5" s="1"/>
  <c r="H1077" i="5"/>
  <c r="J1701" i="5"/>
  <c r="H241" i="5"/>
  <c r="F1017" i="5"/>
  <c r="G807" i="5"/>
  <c r="R514" i="5"/>
  <c r="AB2339" i="5"/>
  <c r="I2439" i="5"/>
  <c r="E2283" i="5"/>
  <c r="X2283" i="5" s="1"/>
  <c r="R2124" i="5"/>
  <c r="E2029" i="5"/>
  <c r="X2029" i="5" s="1"/>
  <c r="AB1904" i="5"/>
  <c r="F1195" i="5"/>
  <c r="T2318" i="5"/>
  <c r="H1358" i="5"/>
  <c r="S1213" i="5"/>
  <c r="T1824" i="5"/>
  <c r="G907" i="5"/>
  <c r="R907" i="5"/>
  <c r="I552" i="5"/>
  <c r="J2078" i="5"/>
  <c r="G2042" i="5"/>
  <c r="H2042" i="5"/>
  <c r="E2042" i="5"/>
  <c r="X2042" i="5" s="1"/>
  <c r="H2490" i="5"/>
  <c r="F2490" i="5"/>
  <c r="R2490" i="5"/>
  <c r="G2490" i="5"/>
  <c r="I2490" i="5"/>
  <c r="E2490" i="5"/>
  <c r="X2490" i="5" s="1"/>
  <c r="J2490" i="5"/>
  <c r="G2219" i="5"/>
  <c r="H2219" i="5"/>
  <c r="R2219" i="5"/>
  <c r="J2219" i="5"/>
  <c r="I2219" i="5"/>
  <c r="F2219" i="5"/>
  <c r="E2219" i="5"/>
  <c r="X2219" i="5" s="1"/>
  <c r="E1940" i="5"/>
  <c r="X1940" i="5" s="1"/>
  <c r="G1940" i="5"/>
  <c r="F1940" i="5"/>
  <c r="R1940" i="5"/>
  <c r="R1740" i="5"/>
  <c r="G1740" i="5"/>
  <c r="F1740" i="5"/>
  <c r="I1548" i="5"/>
  <c r="E1548" i="5"/>
  <c r="X1548" i="5" s="1"/>
  <c r="R1548" i="5"/>
  <c r="E2407" i="5"/>
  <c r="X2407" i="5" s="1"/>
  <c r="G811" i="5"/>
  <c r="J811" i="5"/>
  <c r="H811" i="5"/>
  <c r="G1858" i="5"/>
  <c r="H1858" i="5"/>
  <c r="J1858" i="5"/>
  <c r="I1858" i="5"/>
  <c r="I1463" i="5"/>
  <c r="J493" i="5"/>
  <c r="H1683" i="5"/>
  <c r="T89" i="5"/>
  <c r="S89" i="5"/>
  <c r="S194" i="5"/>
  <c r="AB194" i="5"/>
  <c r="F226" i="5"/>
  <c r="J226" i="5"/>
  <c r="I226" i="5"/>
  <c r="G226" i="5"/>
  <c r="E226" i="5"/>
  <c r="X226" i="5" s="1"/>
  <c r="T260" i="5"/>
  <c r="S260" i="5"/>
  <c r="E352" i="5"/>
  <c r="X352" i="5" s="1"/>
  <c r="G352" i="5"/>
  <c r="F352" i="5"/>
  <c r="J352" i="5"/>
  <c r="I352" i="5"/>
  <c r="S525" i="5"/>
  <c r="AB525" i="5"/>
  <c r="J1135" i="5"/>
  <c r="F1135" i="5"/>
  <c r="G1135" i="5"/>
  <c r="R1135" i="5"/>
  <c r="H1135" i="5"/>
  <c r="J720" i="5"/>
  <c r="R744" i="5"/>
  <c r="I939" i="5"/>
  <c r="F595" i="5"/>
  <c r="J855" i="5"/>
  <c r="F981" i="5"/>
  <c r="H1029" i="5"/>
  <c r="E1701" i="5"/>
  <c r="X1701" i="5" s="1"/>
  <c r="F241" i="5"/>
  <c r="I807" i="5"/>
  <c r="J514" i="5"/>
  <c r="G1490" i="5"/>
  <c r="I2107" i="5"/>
  <c r="F2283" i="5"/>
  <c r="E2124" i="5"/>
  <c r="X2124" i="5" s="1"/>
  <c r="E1632" i="5"/>
  <c r="X1632" i="5" s="1"/>
  <c r="T1259" i="5"/>
  <c r="G405" i="5"/>
  <c r="AB472" i="5"/>
  <c r="R347" i="5"/>
  <c r="H347" i="5"/>
  <c r="I347" i="5"/>
  <c r="J347" i="5"/>
  <c r="R315" i="5"/>
  <c r="I315" i="5"/>
  <c r="H315" i="5"/>
  <c r="E315" i="5"/>
  <c r="X315" i="5" s="1"/>
  <c r="R2183" i="5"/>
  <c r="F2183" i="5"/>
  <c r="E2183" i="5"/>
  <c r="X2183" i="5" s="1"/>
  <c r="J2183" i="5"/>
  <c r="H2183" i="5"/>
  <c r="R2078" i="5"/>
  <c r="F34" i="5"/>
  <c r="R34" i="5"/>
  <c r="I34" i="5"/>
  <c r="G34" i="5"/>
  <c r="E34" i="5"/>
  <c r="X34" i="5" s="1"/>
  <c r="H34" i="5"/>
  <c r="J62" i="5"/>
  <c r="E62" i="5"/>
  <c r="X62" i="5" s="1"/>
  <c r="R62" i="5"/>
  <c r="F62" i="5"/>
  <c r="H62" i="5"/>
  <c r="I62" i="5"/>
  <c r="T80" i="5"/>
  <c r="S80" i="5"/>
  <c r="AB80" i="5"/>
  <c r="R88" i="5"/>
  <c r="G88" i="5"/>
  <c r="E88" i="5"/>
  <c r="X88" i="5" s="1"/>
  <c r="R114" i="5"/>
  <c r="H114" i="5"/>
  <c r="G114" i="5"/>
  <c r="E114" i="5"/>
  <c r="X114" i="5" s="1"/>
  <c r="T132" i="5"/>
  <c r="AB132" i="5"/>
  <c r="F158" i="5"/>
  <c r="G158" i="5"/>
  <c r="I158" i="5"/>
  <c r="E158" i="5"/>
  <c r="X158" i="5" s="1"/>
  <c r="T193" i="5"/>
  <c r="S193" i="5"/>
  <c r="R210" i="5"/>
  <c r="E210" i="5"/>
  <c r="X210" i="5" s="1"/>
  <c r="G210" i="5"/>
  <c r="S226" i="5"/>
  <c r="AB226" i="5"/>
  <c r="R240" i="5"/>
  <c r="J240" i="5"/>
  <c r="I240" i="5"/>
  <c r="G240" i="5"/>
  <c r="R296" i="5"/>
  <c r="F296" i="5"/>
  <c r="J296" i="5"/>
  <c r="E296" i="5"/>
  <c r="X296" i="5" s="1"/>
  <c r="G296" i="5"/>
  <c r="T352" i="5"/>
  <c r="AB352" i="5"/>
  <c r="S352" i="5"/>
  <c r="R369" i="5"/>
  <c r="F369" i="5"/>
  <c r="G369" i="5"/>
  <c r="H386" i="5"/>
  <c r="J386" i="5"/>
  <c r="I386" i="5"/>
  <c r="T405" i="5"/>
  <c r="AB405" i="5"/>
  <c r="F424" i="5"/>
  <c r="J424" i="5"/>
  <c r="E424" i="5"/>
  <c r="X424" i="5" s="1"/>
  <c r="T434" i="5"/>
  <c r="S434" i="5"/>
  <c r="I442" i="5"/>
  <c r="E442" i="5"/>
  <c r="X442" i="5" s="1"/>
  <c r="S470" i="5"/>
  <c r="T470" i="5"/>
  <c r="T488" i="5"/>
  <c r="AB488" i="5"/>
  <c r="I506" i="5"/>
  <c r="E506" i="5"/>
  <c r="X506" i="5" s="1"/>
  <c r="T524" i="5"/>
  <c r="S524" i="5"/>
  <c r="F542" i="5"/>
  <c r="G542" i="5"/>
  <c r="J542" i="5"/>
  <c r="R542" i="5"/>
  <c r="I542" i="5"/>
  <c r="H542" i="5"/>
  <c r="T552" i="5"/>
  <c r="S552" i="5"/>
  <c r="AB552" i="5"/>
  <c r="T560" i="5"/>
  <c r="AB560" i="5"/>
  <c r="S560" i="5"/>
  <c r="T568" i="5"/>
  <c r="S568" i="5"/>
  <c r="T575" i="5"/>
  <c r="S575" i="5"/>
  <c r="AB575" i="5"/>
  <c r="H582" i="5"/>
  <c r="G582" i="5"/>
  <c r="R582" i="5"/>
  <c r="T590" i="5"/>
  <c r="AB590" i="5"/>
  <c r="S590" i="5"/>
  <c r="H598" i="5"/>
  <c r="R598" i="5"/>
  <c r="E598" i="5"/>
  <c r="X598" i="5" s="1"/>
  <c r="G598" i="5"/>
  <c r="S606" i="5"/>
  <c r="AB606" i="5"/>
  <c r="T606" i="5"/>
  <c r="S613" i="5"/>
  <c r="AB613" i="5"/>
  <c r="I642" i="5"/>
  <c r="G642" i="5"/>
  <c r="F642" i="5"/>
  <c r="E650" i="5"/>
  <c r="X650" i="5" s="1"/>
  <c r="J650" i="5"/>
  <c r="F650" i="5"/>
  <c r="H650" i="5"/>
  <c r="R650" i="5"/>
  <c r="AB666" i="5"/>
  <c r="S666" i="5"/>
  <c r="F673" i="5"/>
  <c r="H673" i="5"/>
  <c r="I673" i="5"/>
  <c r="E673" i="5"/>
  <c r="X673" i="5" s="1"/>
  <c r="G673" i="5"/>
  <c r="F681" i="5"/>
  <c r="J681" i="5"/>
  <c r="R681" i="5"/>
  <c r="E681" i="5"/>
  <c r="X681" i="5" s="1"/>
  <c r="F689" i="5"/>
  <c r="J689" i="5"/>
  <c r="I689" i="5"/>
  <c r="H689" i="5"/>
  <c r="G689" i="5"/>
  <c r="R689" i="5"/>
  <c r="I697" i="5"/>
  <c r="G697" i="5"/>
  <c r="R697" i="5"/>
  <c r="H697" i="5"/>
  <c r="E697" i="5"/>
  <c r="X697" i="5" s="1"/>
  <c r="F705" i="5"/>
  <c r="I705" i="5"/>
  <c r="E705" i="5"/>
  <c r="X705" i="5" s="1"/>
  <c r="R705" i="5"/>
  <c r="H705" i="5"/>
  <c r="G705" i="5"/>
  <c r="I713" i="5"/>
  <c r="E713" i="5"/>
  <c r="X713" i="5" s="1"/>
  <c r="R713" i="5"/>
  <c r="H713" i="5"/>
  <c r="J721" i="5"/>
  <c r="F721" i="5"/>
  <c r="R721" i="5"/>
  <c r="H721" i="5"/>
  <c r="I721" i="5"/>
  <c r="E721" i="5"/>
  <c r="X721" i="5" s="1"/>
  <c r="G721" i="5"/>
  <c r="F729" i="5"/>
  <c r="R729" i="5"/>
  <c r="H729" i="5"/>
  <c r="G729" i="5"/>
  <c r="I729" i="5"/>
  <c r="E729" i="5"/>
  <c r="X729" i="5" s="1"/>
  <c r="F737" i="5"/>
  <c r="R737" i="5"/>
  <c r="H737" i="5"/>
  <c r="I737" i="5"/>
  <c r="G737" i="5"/>
  <c r="F745" i="5"/>
  <c r="J745" i="5"/>
  <c r="R745" i="5"/>
  <c r="I745" i="5"/>
  <c r="J753" i="5"/>
  <c r="F753" i="5"/>
  <c r="G753" i="5"/>
  <c r="R753" i="5"/>
  <c r="F761" i="5"/>
  <c r="J761" i="5"/>
  <c r="R761" i="5"/>
  <c r="G761" i="5"/>
  <c r="I761" i="5"/>
  <c r="E761" i="5"/>
  <c r="X761" i="5" s="1"/>
  <c r="T770" i="5"/>
  <c r="AB770" i="5"/>
  <c r="S770" i="5"/>
  <c r="S781" i="5"/>
  <c r="T781" i="5"/>
  <c r="AB790" i="5"/>
  <c r="S790" i="5"/>
  <c r="T790" i="5"/>
  <c r="S799" i="5"/>
  <c r="AB799" i="5"/>
  <c r="T799" i="5"/>
  <c r="AB808" i="5"/>
  <c r="S808" i="5"/>
  <c r="AB846" i="5"/>
  <c r="T846" i="5"/>
  <c r="S846" i="5"/>
  <c r="S855" i="5"/>
  <c r="T855" i="5"/>
  <c r="AB855" i="5"/>
  <c r="F864" i="5"/>
  <c r="R864" i="5"/>
  <c r="J864" i="5"/>
  <c r="S900" i="5"/>
  <c r="T900" i="5"/>
  <c r="R909" i="5"/>
  <c r="E909" i="5"/>
  <c r="X909" i="5" s="1"/>
  <c r="H909" i="5"/>
  <c r="F918" i="5"/>
  <c r="J918" i="5"/>
  <c r="R937" i="5"/>
  <c r="J937" i="5"/>
  <c r="F937" i="5"/>
  <c r="E937" i="5"/>
  <c r="X937" i="5" s="1"/>
  <c r="G937" i="5"/>
  <c r="H937" i="5"/>
  <c r="I937" i="5"/>
  <c r="AB946" i="5"/>
  <c r="T946" i="5"/>
  <c r="S946" i="5"/>
  <c r="S955" i="5"/>
  <c r="T955" i="5"/>
  <c r="T965" i="5"/>
  <c r="S965" i="5"/>
  <c r="AB965" i="5"/>
  <c r="AB974" i="5"/>
  <c r="S974" i="5"/>
  <c r="T974" i="5"/>
  <c r="G982" i="5"/>
  <c r="J982" i="5"/>
  <c r="I982" i="5"/>
  <c r="E982" i="5"/>
  <c r="X982" i="5" s="1"/>
  <c r="H982" i="5"/>
  <c r="R982" i="5"/>
  <c r="F982" i="5"/>
  <c r="S1000" i="5"/>
  <c r="AB1000" i="5"/>
  <c r="T1000" i="5"/>
  <c r="J1008" i="5"/>
  <c r="R1008" i="5"/>
  <c r="I1008" i="5"/>
  <c r="H1008" i="5"/>
  <c r="S1017" i="5"/>
  <c r="T1017" i="5"/>
  <c r="AB1017" i="5"/>
  <c r="AB1026" i="5"/>
  <c r="T1026" i="5"/>
  <c r="S1026" i="5"/>
  <c r="G1034" i="5"/>
  <c r="J1034" i="5"/>
  <c r="H1034" i="5"/>
  <c r="I1034" i="5"/>
  <c r="E1034" i="5"/>
  <c r="X1034" i="5" s="1"/>
  <c r="F1034" i="5"/>
  <c r="R1034" i="5"/>
  <c r="AB1070" i="5"/>
  <c r="S1070" i="5"/>
  <c r="T1070" i="5"/>
  <c r="J1078" i="5"/>
  <c r="H1078" i="5"/>
  <c r="I1078" i="5"/>
  <c r="E1078" i="5"/>
  <c r="X1078" i="5" s="1"/>
  <c r="T1087" i="5"/>
  <c r="AB1087" i="5"/>
  <c r="E1093" i="5"/>
  <c r="X1093" i="5" s="1"/>
  <c r="R1093" i="5"/>
  <c r="H1093" i="5"/>
  <c r="F1093" i="5"/>
  <c r="I1093" i="5"/>
  <c r="J1093" i="5"/>
  <c r="AB1100" i="5"/>
  <c r="S1100" i="5"/>
  <c r="J1107" i="5"/>
  <c r="F1107" i="5"/>
  <c r="R1107" i="5"/>
  <c r="H1107" i="5"/>
  <c r="AB1114" i="5"/>
  <c r="S1114" i="5"/>
  <c r="G1120" i="5"/>
  <c r="H1120" i="5"/>
  <c r="I1120" i="5"/>
  <c r="F1120" i="5"/>
  <c r="E1127" i="5"/>
  <c r="X1127" i="5" s="1"/>
  <c r="I1127" i="5"/>
  <c r="J1127" i="5"/>
  <c r="G1127" i="5"/>
  <c r="R1127" i="5"/>
  <c r="E1141" i="5"/>
  <c r="X1141" i="5" s="1"/>
  <c r="I1141" i="5"/>
  <c r="G1141" i="5"/>
  <c r="J1141" i="5"/>
  <c r="F1141" i="5"/>
  <c r="R1141" i="5"/>
  <c r="R1154" i="5"/>
  <c r="F1154" i="5"/>
  <c r="H1154" i="5"/>
  <c r="J1154" i="5"/>
  <c r="E1154" i="5"/>
  <c r="X1154" i="5" s="1"/>
  <c r="I1154" i="5"/>
  <c r="G1154" i="5"/>
  <c r="S1161" i="5"/>
  <c r="T1161" i="5"/>
  <c r="S1168" i="5"/>
  <c r="T1168" i="5"/>
  <c r="AB1168" i="5"/>
  <c r="G1176" i="5"/>
  <c r="I1176" i="5"/>
  <c r="J1176" i="5"/>
  <c r="F1176" i="5"/>
  <c r="AB1195" i="5"/>
  <c r="S1195" i="5"/>
  <c r="T1195" i="5"/>
  <c r="H1203" i="5"/>
  <c r="E1203" i="5"/>
  <c r="X1203" i="5" s="1"/>
  <c r="F1203" i="5"/>
  <c r="R1203" i="5"/>
  <c r="G1203" i="5"/>
  <c r="S1212" i="5"/>
  <c r="T1212" i="5"/>
  <c r="S1222" i="5"/>
  <c r="T1222" i="5"/>
  <c r="AB1222" i="5"/>
  <c r="J1239" i="5"/>
  <c r="I1239" i="5"/>
  <c r="H1239" i="5"/>
  <c r="F1239" i="5"/>
  <c r="R1239" i="5"/>
  <c r="E1239" i="5"/>
  <c r="X1239" i="5" s="1"/>
  <c r="AB1267" i="5"/>
  <c r="S1267" i="5"/>
  <c r="T1267" i="5"/>
  <c r="AB1274" i="5"/>
  <c r="T1274" i="5"/>
  <c r="S1274" i="5"/>
  <c r="E1281" i="5"/>
  <c r="X1281" i="5" s="1"/>
  <c r="I1281" i="5"/>
  <c r="J1281" i="5"/>
  <c r="H1281" i="5"/>
  <c r="AB1289" i="5"/>
  <c r="S1289" i="5"/>
  <c r="T1289" i="5"/>
  <c r="T1297" i="5"/>
  <c r="AB1297" i="5"/>
  <c r="S1297" i="5"/>
  <c r="J1312" i="5"/>
  <c r="I1312" i="5"/>
  <c r="F1312" i="5"/>
  <c r="S1320" i="5"/>
  <c r="AB1320" i="5"/>
  <c r="T1320" i="5"/>
  <c r="H1327" i="5"/>
  <c r="G1327" i="5"/>
  <c r="I1327" i="5"/>
  <c r="F1327" i="5"/>
  <c r="H1335" i="5"/>
  <c r="J1335" i="5"/>
  <c r="I1335" i="5"/>
  <c r="E1335" i="5"/>
  <c r="X1335" i="5" s="1"/>
  <c r="G1335" i="5"/>
  <c r="F1335" i="5"/>
  <c r="R1335" i="5"/>
  <c r="S1343" i="5"/>
  <c r="T1343" i="5"/>
  <c r="AB1343" i="5"/>
  <c r="T1358" i="5"/>
  <c r="AB1358" i="5"/>
  <c r="AB1366" i="5"/>
  <c r="S1366" i="5"/>
  <c r="T1366" i="5"/>
  <c r="T1379" i="5"/>
  <c r="S1379" i="5"/>
  <c r="AB1379" i="5"/>
  <c r="F1385" i="5"/>
  <c r="J1385" i="5"/>
  <c r="E1385" i="5"/>
  <c r="X1385" i="5" s="1"/>
  <c r="I1385" i="5"/>
  <c r="E1392" i="5"/>
  <c r="X1392" i="5" s="1"/>
  <c r="J1392" i="5"/>
  <c r="G1392" i="5"/>
  <c r="F1392" i="5"/>
  <c r="H1392" i="5"/>
  <c r="R1392" i="5"/>
  <c r="T1399" i="5"/>
  <c r="S1399" i="5"/>
  <c r="F1405" i="5"/>
  <c r="G1405" i="5"/>
  <c r="R1405" i="5"/>
  <c r="J1405" i="5"/>
  <c r="E1405" i="5"/>
  <c r="X1405" i="5" s="1"/>
  <c r="H1405" i="5"/>
  <c r="S1419" i="5"/>
  <c r="AB1419" i="5"/>
  <c r="T1426" i="5"/>
  <c r="S1426" i="5"/>
  <c r="AB1426" i="5"/>
  <c r="T1436" i="5"/>
  <c r="AB1436" i="5"/>
  <c r="S1436" i="5"/>
  <c r="AB1456" i="5"/>
  <c r="S1456" i="5"/>
  <c r="S1465" i="5"/>
  <c r="AB1465" i="5"/>
  <c r="T1475" i="5"/>
  <c r="AB1475" i="5"/>
  <c r="S1475" i="5"/>
  <c r="H1496" i="5"/>
  <c r="I1496" i="5"/>
  <c r="J1496" i="5"/>
  <c r="E1496" i="5"/>
  <c r="X1496" i="5" s="1"/>
  <c r="R1496" i="5"/>
  <c r="F1496" i="5"/>
  <c r="G1496" i="5"/>
  <c r="T1518" i="5"/>
  <c r="AB1518" i="5"/>
  <c r="S1518" i="5"/>
  <c r="AB1527" i="5"/>
  <c r="T1527" i="5"/>
  <c r="S1536" i="5"/>
  <c r="T1536" i="5"/>
  <c r="F1544" i="5"/>
  <c r="J1544" i="5"/>
  <c r="G1544" i="5"/>
  <c r="R1544" i="5"/>
  <c r="E1544" i="5"/>
  <c r="X1544" i="5" s="1"/>
  <c r="S1553" i="5"/>
  <c r="AB1553" i="5"/>
  <c r="AB1562" i="5"/>
  <c r="S1562" i="5"/>
  <c r="T1562" i="5"/>
  <c r="J1570" i="5"/>
  <c r="G1570" i="5"/>
  <c r="F1570" i="5"/>
  <c r="R1570" i="5"/>
  <c r="H1570" i="5"/>
  <c r="AB1597" i="5"/>
  <c r="S1597" i="5"/>
  <c r="AB1606" i="5"/>
  <c r="T1606" i="5"/>
  <c r="F1614" i="5"/>
  <c r="G1614" i="5"/>
  <c r="H1614" i="5"/>
  <c r="I1614" i="5"/>
  <c r="E1614" i="5"/>
  <c r="X1614" i="5" s="1"/>
  <c r="T1623" i="5"/>
  <c r="S1623" i="5"/>
  <c r="AB1623" i="5"/>
  <c r="S1632" i="5"/>
  <c r="AB1632" i="5"/>
  <c r="T1632" i="5"/>
  <c r="G1640" i="5"/>
  <c r="F1640" i="5"/>
  <c r="H1640" i="5"/>
  <c r="I1640" i="5"/>
  <c r="AB1658" i="5"/>
  <c r="T1658" i="5"/>
  <c r="S1658" i="5"/>
  <c r="J1666" i="5"/>
  <c r="E1666" i="5"/>
  <c r="X1666" i="5" s="1"/>
  <c r="R1666" i="5"/>
  <c r="G1666" i="5"/>
  <c r="H1666" i="5"/>
  <c r="J1674" i="5"/>
  <c r="F1674" i="5"/>
  <c r="R1674" i="5"/>
  <c r="G1674" i="5"/>
  <c r="H1674" i="5"/>
  <c r="E1674" i="5"/>
  <c r="X1674" i="5" s="1"/>
  <c r="I1674" i="5"/>
  <c r="S1683" i="5"/>
  <c r="T1683" i="5"/>
  <c r="F1709" i="5"/>
  <c r="I1709" i="5"/>
  <c r="J1709" i="5"/>
  <c r="G1709" i="5"/>
  <c r="H1709" i="5"/>
  <c r="AB1717" i="5"/>
  <c r="S1717" i="5"/>
  <c r="AB1723" i="5"/>
  <c r="S1723" i="5"/>
  <c r="I1729" i="5"/>
  <c r="H1729" i="5"/>
  <c r="J1729" i="5"/>
  <c r="E1729" i="5"/>
  <c r="X1729" i="5" s="1"/>
  <c r="R1729" i="5"/>
  <c r="G1729" i="5"/>
  <c r="H1736" i="5"/>
  <c r="E1736" i="5"/>
  <c r="X1736" i="5" s="1"/>
  <c r="R1736" i="5"/>
  <c r="J1736" i="5"/>
  <c r="F1736" i="5"/>
  <c r="I1736" i="5"/>
  <c r="AB1743" i="5"/>
  <c r="S1743" i="5"/>
  <c r="T1743" i="5"/>
  <c r="E1749" i="5"/>
  <c r="X1749" i="5" s="1"/>
  <c r="R1749" i="5"/>
  <c r="F1749" i="5"/>
  <c r="I1749" i="5"/>
  <c r="G1749" i="5"/>
  <c r="J1749" i="5"/>
  <c r="G1755" i="5"/>
  <c r="E1755" i="5"/>
  <c r="X1755" i="5" s="1"/>
  <c r="J1755" i="5"/>
  <c r="R1755" i="5"/>
  <c r="AB1762" i="5"/>
  <c r="S1762" i="5"/>
  <c r="E1768" i="5"/>
  <c r="X1768" i="5" s="1"/>
  <c r="F1768" i="5"/>
  <c r="G1768" i="5"/>
  <c r="F1775" i="5"/>
  <c r="G1775" i="5"/>
  <c r="I1775" i="5"/>
  <c r="H1775" i="5"/>
  <c r="R1775" i="5"/>
  <c r="J1782" i="5"/>
  <c r="F1782" i="5"/>
  <c r="R1789" i="5"/>
  <c r="F1789" i="5"/>
  <c r="H1789" i="5"/>
  <c r="E1789" i="5"/>
  <c r="X1789" i="5" s="1"/>
  <c r="I1789" i="5"/>
  <c r="T1796" i="5"/>
  <c r="AB1796" i="5"/>
  <c r="S1796" i="5"/>
  <c r="R1802" i="5"/>
  <c r="E1802" i="5"/>
  <c r="X1802" i="5" s="1"/>
  <c r="G1802" i="5"/>
  <c r="H1802" i="5"/>
  <c r="J1802" i="5"/>
  <c r="F1802" i="5"/>
  <c r="I1809" i="5"/>
  <c r="J1809" i="5"/>
  <c r="G1809" i="5"/>
  <c r="R1816" i="5"/>
  <c r="H1816" i="5"/>
  <c r="E1816" i="5"/>
  <c r="X1816" i="5" s="1"/>
  <c r="F1816" i="5"/>
  <c r="G1816" i="5"/>
  <c r="F1823" i="5"/>
  <c r="I1823" i="5"/>
  <c r="H1823" i="5"/>
  <c r="G1823" i="5"/>
  <c r="E1823" i="5"/>
  <c r="X1823" i="5" s="1"/>
  <c r="R1823" i="5"/>
  <c r="J1823" i="5"/>
  <c r="T1830" i="5"/>
  <c r="AB1830" i="5"/>
  <c r="S1830" i="5"/>
  <c r="AB1837" i="5"/>
  <c r="S1837" i="5"/>
  <c r="I1843" i="5"/>
  <c r="H1843" i="5"/>
  <c r="R1843" i="5"/>
  <c r="E1843" i="5"/>
  <c r="X1843" i="5" s="1"/>
  <c r="G1843" i="5"/>
  <c r="F1843" i="5"/>
  <c r="J1843" i="5"/>
  <c r="T1851" i="5"/>
  <c r="AB1851" i="5"/>
  <c r="S1851" i="5"/>
  <c r="S1858" i="5"/>
  <c r="AB1858" i="5"/>
  <c r="T1858" i="5"/>
  <c r="I1865" i="5"/>
  <c r="J1865" i="5"/>
  <c r="E1865" i="5"/>
  <c r="X1865" i="5" s="1"/>
  <c r="R1865" i="5"/>
  <c r="F1865" i="5"/>
  <c r="G1865" i="5"/>
  <c r="E1880" i="5"/>
  <c r="X1880" i="5" s="1"/>
  <c r="I1880" i="5"/>
  <c r="S1888" i="5"/>
  <c r="T1888" i="5"/>
  <c r="AB1888" i="5"/>
  <c r="T1896" i="5"/>
  <c r="AB1896" i="5"/>
  <c r="S1896" i="5"/>
  <c r="H1911" i="5"/>
  <c r="G1911" i="5"/>
  <c r="I1911" i="5"/>
  <c r="R1911" i="5"/>
  <c r="R1918" i="5"/>
  <c r="H1918" i="5"/>
  <c r="F1918" i="5"/>
  <c r="I1918" i="5"/>
  <c r="T1934" i="5"/>
  <c r="AB1934" i="5"/>
  <c r="S1934" i="5"/>
  <c r="R1942" i="5"/>
  <c r="F1942" i="5"/>
  <c r="E1942" i="5"/>
  <c r="X1942" i="5" s="1"/>
  <c r="G1942" i="5"/>
  <c r="I1942" i="5"/>
  <c r="J1942" i="5"/>
  <c r="G1949" i="5"/>
  <c r="I1949" i="5"/>
  <c r="F1949" i="5"/>
  <c r="H1949" i="5"/>
  <c r="J1949" i="5"/>
  <c r="R1949" i="5"/>
  <c r="AB1956" i="5"/>
  <c r="S1956" i="5"/>
  <c r="T1956" i="5"/>
  <c r="AB1973" i="5"/>
  <c r="S1973" i="5"/>
  <c r="T1973" i="5"/>
  <c r="AB1981" i="5"/>
  <c r="S1981" i="5"/>
  <c r="T1981" i="5"/>
  <c r="AB1989" i="5"/>
  <c r="T1989" i="5"/>
  <c r="S1989" i="5"/>
  <c r="G1997" i="5"/>
  <c r="R1997" i="5"/>
  <c r="F1997" i="5"/>
  <c r="E1997" i="5"/>
  <c r="X1997" i="5" s="1"/>
  <c r="I1997" i="5"/>
  <c r="H1997" i="5"/>
  <c r="J1997" i="5"/>
  <c r="R2014" i="5"/>
  <c r="H2014" i="5"/>
  <c r="F2014" i="5"/>
  <c r="J2014" i="5"/>
  <c r="E2014" i="5"/>
  <c r="X2014" i="5" s="1"/>
  <c r="S2029" i="5"/>
  <c r="T2029" i="5"/>
  <c r="AB2029" i="5"/>
  <c r="T2039" i="5"/>
  <c r="S2039" i="5"/>
  <c r="AB2060" i="5"/>
  <c r="S2060" i="5"/>
  <c r="T2060" i="5"/>
  <c r="T2069" i="5"/>
  <c r="AB2069" i="5"/>
  <c r="S2069" i="5"/>
  <c r="AB2085" i="5"/>
  <c r="T2085" i="5"/>
  <c r="T2101" i="5"/>
  <c r="S2101" i="5"/>
  <c r="AB2101" i="5"/>
  <c r="T2107" i="5"/>
  <c r="AB2107" i="5"/>
  <c r="J2114" i="5"/>
  <c r="G2114" i="5"/>
  <c r="R2114" i="5"/>
  <c r="H2114" i="5"/>
  <c r="I2114" i="5"/>
  <c r="G2122" i="5"/>
  <c r="J2122" i="5"/>
  <c r="F2122" i="5"/>
  <c r="I2122" i="5"/>
  <c r="R2137" i="5"/>
  <c r="E2137" i="5"/>
  <c r="X2137" i="5" s="1"/>
  <c r="F2137" i="5"/>
  <c r="H2137" i="5"/>
  <c r="R2153" i="5"/>
  <c r="H2153" i="5"/>
  <c r="R2161" i="5"/>
  <c r="E2161" i="5"/>
  <c r="X2161" i="5" s="1"/>
  <c r="J2161" i="5"/>
  <c r="H2161" i="5"/>
  <c r="R2169" i="5"/>
  <c r="F2169" i="5"/>
  <c r="I2169" i="5"/>
  <c r="H2169" i="5"/>
  <c r="E2185" i="5"/>
  <c r="X2185" i="5" s="1"/>
  <c r="R2185" i="5"/>
  <c r="H2185" i="5"/>
  <c r="J2185" i="5"/>
  <c r="G2185" i="5"/>
  <c r="AB2203" i="5"/>
  <c r="S2203" i="5"/>
  <c r="T2203" i="5"/>
  <c r="T2238" i="5"/>
  <c r="S2238" i="5"/>
  <c r="AB2258" i="5"/>
  <c r="S2258" i="5"/>
  <c r="AB2276" i="5"/>
  <c r="S2276" i="5"/>
  <c r="AB2296" i="5"/>
  <c r="T2296" i="5"/>
  <c r="S2296" i="5"/>
  <c r="T2327" i="5"/>
  <c r="AB2327" i="5"/>
  <c r="T2349" i="5"/>
  <c r="AB2349" i="5"/>
  <c r="T2361" i="5"/>
  <c r="S2361" i="5"/>
  <c r="AB2361" i="5"/>
  <c r="T2371" i="5"/>
  <c r="S2371" i="5"/>
  <c r="T2383" i="5"/>
  <c r="S2383" i="5"/>
  <c r="T2393" i="5"/>
  <c r="AB2393" i="5"/>
  <c r="R2401" i="5"/>
  <c r="H2401" i="5"/>
  <c r="I2401" i="5"/>
  <c r="G2401" i="5"/>
  <c r="E2401" i="5"/>
  <c r="X2401" i="5" s="1"/>
  <c r="T2445" i="5"/>
  <c r="AB2445" i="5"/>
  <c r="S2445" i="5"/>
  <c r="T2457" i="5"/>
  <c r="S2457" i="5"/>
  <c r="H1627" i="5"/>
  <c r="E1657" i="5"/>
  <c r="X1657" i="5" s="1"/>
  <c r="R1078" i="5"/>
  <c r="G745" i="5"/>
  <c r="F1127" i="5"/>
  <c r="AB1185" i="5"/>
  <c r="E753" i="5"/>
  <c r="X753" i="5" s="1"/>
  <c r="G650" i="5"/>
  <c r="T1052" i="5"/>
  <c r="I1502" i="5"/>
  <c r="H1502" i="5"/>
  <c r="J1640" i="5"/>
  <c r="I550" i="5"/>
  <c r="R550" i="5"/>
  <c r="E550" i="5"/>
  <c r="X550" i="5" s="1"/>
  <c r="E2178" i="5"/>
  <c r="X2178" i="5" s="1"/>
  <c r="AB1231" i="5"/>
  <c r="F873" i="5"/>
  <c r="H369" i="5"/>
  <c r="I2433" i="5"/>
  <c r="H2433" i="5"/>
  <c r="G2433" i="5"/>
  <c r="E2433" i="5"/>
  <c r="X2433" i="5" s="1"/>
  <c r="H2298" i="5"/>
  <c r="R2298" i="5"/>
  <c r="T635" i="5"/>
  <c r="J2374" i="5"/>
  <c r="G2374" i="5"/>
  <c r="R2374" i="5"/>
  <c r="H2374" i="5"/>
  <c r="E1144" i="5"/>
  <c r="X1144" i="5" s="1"/>
  <c r="I1144" i="5"/>
  <c r="T1553" i="5"/>
  <c r="F909" i="5"/>
  <c r="S892" i="5"/>
  <c r="J873" i="5"/>
  <c r="AB781" i="5"/>
  <c r="AB497" i="5"/>
  <c r="T1114" i="5"/>
  <c r="S882" i="5"/>
  <c r="J199" i="5"/>
  <c r="H199" i="5"/>
  <c r="G2329" i="5"/>
  <c r="H2329" i="5"/>
  <c r="R2329" i="5"/>
  <c r="G2109" i="5"/>
  <c r="R2109" i="5"/>
  <c r="I2109" i="5"/>
  <c r="S620" i="5"/>
  <c r="G1168" i="5"/>
  <c r="F1168" i="5"/>
  <c r="E1168" i="5"/>
  <c r="X1168" i="5" s="1"/>
  <c r="T1419" i="5"/>
  <c r="H2056" i="5"/>
  <c r="I2056" i="5"/>
  <c r="T808" i="5"/>
  <c r="AB1305" i="5"/>
  <c r="J909" i="5"/>
  <c r="H1385" i="5"/>
  <c r="H761" i="5"/>
  <c r="AB882" i="5"/>
  <c r="F2302" i="5"/>
  <c r="J2302" i="5"/>
  <c r="AB1373" i="5"/>
  <c r="R1385" i="5"/>
  <c r="E689" i="5"/>
  <c r="X689" i="5" s="1"/>
  <c r="E240" i="5"/>
  <c r="X240" i="5" s="1"/>
  <c r="G2069" i="5"/>
  <c r="I2069" i="5"/>
  <c r="H2069" i="5"/>
  <c r="E2069" i="5"/>
  <c r="X2069" i="5" s="1"/>
  <c r="J2069" i="5"/>
  <c r="H1755" i="5"/>
  <c r="I945" i="5"/>
  <c r="R945" i="5"/>
  <c r="E945" i="5"/>
  <c r="X945" i="5" s="1"/>
  <c r="J945" i="5"/>
  <c r="F945" i="5"/>
  <c r="T666" i="5"/>
  <c r="H1130" i="5"/>
  <c r="E1130" i="5"/>
  <c r="X1130" i="5" s="1"/>
  <c r="R1130" i="5"/>
  <c r="F506" i="5"/>
  <c r="R1098" i="5"/>
  <c r="E1098" i="5"/>
  <c r="X1098" i="5" s="1"/>
  <c r="I1098" i="5"/>
  <c r="H1098" i="5"/>
  <c r="F1098" i="5"/>
  <c r="H42" i="6"/>
  <c r="D42" i="6" s="1"/>
  <c r="S2468" i="5"/>
  <c r="E662" i="5"/>
  <c r="X662" i="5" s="1"/>
  <c r="R662" i="5"/>
  <c r="I662" i="5"/>
  <c r="I1518" i="5"/>
  <c r="E1518" i="5"/>
  <c r="X1518" i="5" s="1"/>
  <c r="G2011" i="5"/>
  <c r="I2011" i="5"/>
  <c r="T584" i="5"/>
  <c r="AB584" i="5"/>
  <c r="T645" i="5"/>
  <c r="S645" i="5"/>
  <c r="T660" i="5"/>
  <c r="S660" i="5"/>
  <c r="J691" i="5"/>
  <c r="F691" i="5"/>
  <c r="F699" i="5"/>
  <c r="J699" i="5"/>
  <c r="F731" i="5"/>
  <c r="J731" i="5"/>
  <c r="J747" i="5"/>
  <c r="F747" i="5"/>
  <c r="F763" i="5"/>
  <c r="J763" i="5"/>
  <c r="T773" i="5"/>
  <c r="S773" i="5"/>
  <c r="T829" i="5"/>
  <c r="S829" i="5"/>
  <c r="E848" i="5"/>
  <c r="X848" i="5" s="1"/>
  <c r="H848" i="5"/>
  <c r="J848" i="5"/>
  <c r="T921" i="5"/>
  <c r="S921" i="5"/>
  <c r="T1063" i="5"/>
  <c r="AB1063" i="5"/>
  <c r="S1063" i="5"/>
  <c r="G1080" i="5"/>
  <c r="J1080" i="5"/>
  <c r="S1095" i="5"/>
  <c r="T1095" i="5"/>
  <c r="R1162" i="5"/>
  <c r="G1162" i="5"/>
  <c r="F1162" i="5"/>
  <c r="H1162" i="5"/>
  <c r="J1162" i="5"/>
  <c r="H1283" i="5"/>
  <c r="I1283" i="5"/>
  <c r="E1283" i="5"/>
  <c r="X1283" i="5" s="1"/>
  <c r="J1329" i="5"/>
  <c r="H1329" i="5"/>
  <c r="F1359" i="5"/>
  <c r="I1359" i="5"/>
  <c r="R1359" i="5"/>
  <c r="J1359" i="5"/>
  <c r="H1374" i="5"/>
  <c r="F1374" i="5"/>
  <c r="T1429" i="5"/>
  <c r="S1429" i="5"/>
  <c r="T1449" i="5"/>
  <c r="S1449" i="5"/>
  <c r="T1458" i="5"/>
  <c r="AB1458" i="5"/>
  <c r="S1467" i="5"/>
  <c r="T1467" i="5"/>
  <c r="AB1467" i="5"/>
  <c r="T1510" i="5"/>
  <c r="AB1510" i="5"/>
  <c r="T1529" i="5"/>
  <c r="S1529" i="5"/>
  <c r="F1546" i="5"/>
  <c r="J1546" i="5"/>
  <c r="J1590" i="5"/>
  <c r="F1590" i="5"/>
  <c r="AB1599" i="5"/>
  <c r="S1599" i="5"/>
  <c r="F1642" i="5"/>
  <c r="G1642" i="5"/>
  <c r="T1669" i="5"/>
  <c r="S1669" i="5"/>
  <c r="S1703" i="5"/>
  <c r="T1703" i="5"/>
  <c r="G1711" i="5"/>
  <c r="R1711" i="5"/>
  <c r="R1718" i="5"/>
  <c r="G1718" i="5"/>
  <c r="H1763" i="5"/>
  <c r="R1763" i="5"/>
  <c r="T1798" i="5"/>
  <c r="S1798" i="5"/>
  <c r="AB1818" i="5"/>
  <c r="T1818" i="5"/>
  <c r="S1818" i="5"/>
  <c r="R1838" i="5"/>
  <c r="G1838" i="5"/>
  <c r="E1838" i="5"/>
  <c r="X1838" i="5" s="1"/>
  <c r="I1867" i="5"/>
  <c r="F1867" i="5"/>
  <c r="I1913" i="5"/>
  <c r="F1913" i="5"/>
  <c r="E1913" i="5"/>
  <c r="X1913" i="5" s="1"/>
  <c r="G1913" i="5"/>
  <c r="G2023" i="5"/>
  <c r="H2023" i="5"/>
  <c r="I2023" i="5"/>
  <c r="F2062" i="5"/>
  <c r="G2062" i="5"/>
  <c r="R2062" i="5"/>
  <c r="F2086" i="5"/>
  <c r="R2086" i="5"/>
  <c r="H2086" i="5"/>
  <c r="G2102" i="5"/>
  <c r="H2102" i="5"/>
  <c r="J2102" i="5"/>
  <c r="T2109" i="5"/>
  <c r="AB2109" i="5"/>
  <c r="S2109" i="5"/>
  <c r="T2197" i="5"/>
  <c r="S2197" i="5"/>
  <c r="T2309" i="5"/>
  <c r="S2309" i="5"/>
  <c r="T2341" i="5"/>
  <c r="S2341" i="5"/>
  <c r="R2385" i="5"/>
  <c r="G2385" i="5"/>
  <c r="T2425" i="5"/>
  <c r="AB2425" i="5"/>
  <c r="J2328" i="5"/>
  <c r="E2328" i="5"/>
  <c r="X2328" i="5" s="1"/>
  <c r="G2328" i="5"/>
  <c r="F2296" i="5"/>
  <c r="G2296" i="5"/>
  <c r="R2099" i="5"/>
  <c r="H2099" i="5"/>
  <c r="J569" i="5"/>
  <c r="H763" i="5"/>
  <c r="H755" i="5"/>
  <c r="I699" i="5"/>
  <c r="I691" i="5"/>
  <c r="H675" i="5"/>
  <c r="AB448" i="5"/>
  <c r="AB94" i="5"/>
  <c r="S348" i="5"/>
  <c r="G237" i="5"/>
  <c r="T1046" i="5"/>
  <c r="G578" i="5"/>
  <c r="S810" i="5"/>
  <c r="I655" i="5"/>
  <c r="F237" i="5"/>
  <c r="I66" i="5"/>
  <c r="I48" i="5"/>
  <c r="S1882" i="5"/>
  <c r="J2023" i="5"/>
  <c r="G1590" i="5"/>
  <c r="I942" i="5"/>
  <c r="S615" i="5"/>
  <c r="H1359" i="5"/>
  <c r="T766" i="5"/>
  <c r="T138" i="5"/>
  <c r="T246" i="5"/>
  <c r="S1387" i="5"/>
  <c r="S2205" i="5"/>
  <c r="F1329" i="5"/>
  <c r="T718" i="5"/>
  <c r="AB773" i="5"/>
  <c r="R763" i="5"/>
  <c r="E747" i="5"/>
  <c r="X747" i="5" s="1"/>
  <c r="H699" i="5"/>
  <c r="H691" i="5"/>
  <c r="R675" i="5"/>
  <c r="R630" i="5"/>
  <c r="H1867" i="5"/>
  <c r="F2023" i="5"/>
  <c r="H1831" i="5"/>
  <c r="T1599" i="5"/>
  <c r="T615" i="5"/>
  <c r="J2062" i="5"/>
  <c r="S867" i="5"/>
  <c r="T993" i="5"/>
  <c r="G1344" i="5"/>
  <c r="G1985" i="5"/>
  <c r="H1985" i="5"/>
  <c r="J1985" i="5"/>
  <c r="F48" i="5"/>
  <c r="E48" i="5"/>
  <c r="X48" i="5" s="1"/>
  <c r="F66" i="5"/>
  <c r="H66" i="5"/>
  <c r="J136" i="5"/>
  <c r="E136" i="5"/>
  <c r="X136" i="5" s="1"/>
  <c r="S171" i="5"/>
  <c r="T171" i="5"/>
  <c r="H206" i="5"/>
  <c r="I206" i="5"/>
  <c r="R237" i="5"/>
  <c r="E237" i="5"/>
  <c r="X237" i="5" s="1"/>
  <c r="F639" i="5"/>
  <c r="H639" i="5"/>
  <c r="S655" i="5"/>
  <c r="AB655" i="5"/>
  <c r="S861" i="5"/>
  <c r="T861" i="5"/>
  <c r="S969" i="5"/>
  <c r="T969" i="5"/>
  <c r="T1039" i="5"/>
  <c r="S1039" i="5"/>
  <c r="AB1039" i="5"/>
  <c r="F1056" i="5"/>
  <c r="G1056" i="5"/>
  <c r="S1627" i="5"/>
  <c r="AB1627" i="5"/>
  <c r="T1645" i="5"/>
  <c r="AB1645" i="5"/>
  <c r="R1726" i="5"/>
  <c r="E1726" i="5"/>
  <c r="X1726" i="5" s="1"/>
  <c r="H1726" i="5"/>
  <c r="F1739" i="5"/>
  <c r="R1739" i="5"/>
  <c r="H1739" i="5"/>
  <c r="R1778" i="5"/>
  <c r="E1778" i="5"/>
  <c r="X1778" i="5" s="1"/>
  <c r="H1778" i="5"/>
  <c r="G1778" i="5"/>
  <c r="R1806" i="5"/>
  <c r="G1806" i="5"/>
  <c r="T1862" i="5"/>
  <c r="AB1862" i="5"/>
  <c r="S1862" i="5"/>
  <c r="I1891" i="5"/>
  <c r="R1891" i="5"/>
  <c r="F1907" i="5"/>
  <c r="I1907" i="5"/>
  <c r="R1907" i="5"/>
  <c r="E1922" i="5"/>
  <c r="X1922" i="5" s="1"/>
  <c r="I1922" i="5"/>
  <c r="I2134" i="5"/>
  <c r="R2134" i="5"/>
  <c r="J2134" i="5"/>
  <c r="F2150" i="5"/>
  <c r="E2150" i="5"/>
  <c r="X2150" i="5" s="1"/>
  <c r="R2150" i="5"/>
  <c r="R2166" i="5"/>
  <c r="G2166" i="5"/>
  <c r="J2166" i="5"/>
  <c r="H2166" i="5"/>
  <c r="I2166" i="5"/>
  <c r="F2214" i="5"/>
  <c r="H2214" i="5"/>
  <c r="I2214" i="5"/>
  <c r="T2377" i="5"/>
  <c r="S2377" i="5"/>
  <c r="G2417" i="5"/>
  <c r="J2417" i="5"/>
  <c r="J707" i="5"/>
  <c r="T85" i="5"/>
  <c r="AB85" i="5"/>
  <c r="H102" i="5"/>
  <c r="F102" i="5"/>
  <c r="T120" i="5"/>
  <c r="S120" i="5"/>
  <c r="F154" i="5"/>
  <c r="J154" i="5"/>
  <c r="T163" i="5"/>
  <c r="AB163" i="5"/>
  <c r="T181" i="5"/>
  <c r="S181" i="5"/>
  <c r="S223" i="5"/>
  <c r="AB223" i="5"/>
  <c r="T238" i="5"/>
  <c r="S238" i="5"/>
  <c r="J274" i="5"/>
  <c r="G274" i="5"/>
  <c r="S439" i="5"/>
  <c r="AB439" i="5"/>
  <c r="S529" i="5"/>
  <c r="T529" i="5"/>
  <c r="S565" i="5"/>
  <c r="T565" i="5"/>
  <c r="S640" i="5"/>
  <c r="AB640" i="5"/>
  <c r="T640" i="5"/>
  <c r="E655" i="5"/>
  <c r="X655" i="5" s="1"/>
  <c r="H655" i="5"/>
  <c r="T670" i="5"/>
  <c r="S670" i="5"/>
  <c r="S694" i="5"/>
  <c r="AB694" i="5"/>
  <c r="S726" i="5"/>
  <c r="T726" i="5"/>
  <c r="T734" i="5"/>
  <c r="AB734" i="5"/>
  <c r="S734" i="5"/>
  <c r="T750" i="5"/>
  <c r="AB750" i="5"/>
  <c r="T805" i="5"/>
  <c r="S805" i="5"/>
  <c r="T813" i="5"/>
  <c r="S813" i="5"/>
  <c r="R870" i="5"/>
  <c r="J870" i="5"/>
  <c r="F878" i="5"/>
  <c r="I878" i="5"/>
  <c r="G878" i="5"/>
  <c r="E878" i="5"/>
  <c r="X878" i="5" s="1"/>
  <c r="I896" i="5"/>
  <c r="H896" i="5"/>
  <c r="J896" i="5"/>
  <c r="E896" i="5"/>
  <c r="X896" i="5" s="1"/>
  <c r="E934" i="5"/>
  <c r="X934" i="5" s="1"/>
  <c r="G934" i="5"/>
  <c r="J934" i="5"/>
  <c r="I934" i="5"/>
  <c r="R934" i="5"/>
  <c r="F942" i="5"/>
  <c r="R942" i="5"/>
  <c r="T987" i="5"/>
  <c r="S987" i="5"/>
  <c r="AB987" i="5"/>
  <c r="S1005" i="5"/>
  <c r="AB1005" i="5"/>
  <c r="F1022" i="5"/>
  <c r="G1022" i="5"/>
  <c r="S1057" i="5"/>
  <c r="T1057" i="5"/>
  <c r="AB1057" i="5"/>
  <c r="R1090" i="5"/>
  <c r="J1090" i="5"/>
  <c r="F1090" i="5"/>
  <c r="H1090" i="5"/>
  <c r="E1111" i="5"/>
  <c r="X1111" i="5" s="1"/>
  <c r="I1111" i="5"/>
  <c r="H1158" i="5"/>
  <c r="F1158" i="5"/>
  <c r="G1158" i="5"/>
  <c r="R1208" i="5"/>
  <c r="G1208" i="5"/>
  <c r="E1263" i="5"/>
  <c r="X1263" i="5" s="1"/>
  <c r="I1263" i="5"/>
  <c r="J1263" i="5"/>
  <c r="E1301" i="5"/>
  <c r="X1301" i="5" s="1"/>
  <c r="J1301" i="5"/>
  <c r="F1301" i="5"/>
  <c r="I1309" i="5"/>
  <c r="G1309" i="5"/>
  <c r="E1309" i="5"/>
  <c r="X1309" i="5" s="1"/>
  <c r="F1309" i="5"/>
  <c r="H1309" i="5"/>
  <c r="J1339" i="5"/>
  <c r="I1339" i="5"/>
  <c r="E1339" i="5"/>
  <c r="X1339" i="5" s="1"/>
  <c r="F1353" i="5"/>
  <c r="H1353" i="5"/>
  <c r="I1353" i="5"/>
  <c r="J1353" i="5"/>
  <c r="G1353" i="5"/>
  <c r="G1402" i="5"/>
  <c r="H1402" i="5"/>
  <c r="T1442" i="5"/>
  <c r="AB1442" i="5"/>
  <c r="S1461" i="5"/>
  <c r="T1461" i="5"/>
  <c r="S1503" i="5"/>
  <c r="T1503" i="5"/>
  <c r="T1513" i="5"/>
  <c r="S1513" i="5"/>
  <c r="S1523" i="5"/>
  <c r="T1523" i="5"/>
  <c r="T1593" i="5"/>
  <c r="S1593" i="5"/>
  <c r="AB1697" i="5"/>
  <c r="T1697" i="5"/>
  <c r="R1720" i="5"/>
  <c r="H1720" i="5"/>
  <c r="F1759" i="5"/>
  <c r="I1759" i="5"/>
  <c r="R1759" i="5"/>
  <c r="H1759" i="5"/>
  <c r="S1786" i="5"/>
  <c r="AB1786" i="5"/>
  <c r="H1862" i="5"/>
  <c r="E1862" i="5"/>
  <c r="X1862" i="5" s="1"/>
  <c r="R1862" i="5"/>
  <c r="F1915" i="5"/>
  <c r="G1915" i="5"/>
  <c r="J1953" i="5"/>
  <c r="I1953" i="5"/>
  <c r="R1953" i="5"/>
  <c r="E1960" i="5"/>
  <c r="X1960" i="5" s="1"/>
  <c r="G1960" i="5"/>
  <c r="J2001" i="5"/>
  <c r="G2001" i="5"/>
  <c r="H2001" i="5"/>
  <c r="H2025" i="5"/>
  <c r="R2025" i="5"/>
  <c r="E2174" i="5"/>
  <c r="X2174" i="5" s="1"/>
  <c r="J2174" i="5"/>
  <c r="R2174" i="5"/>
  <c r="G2174" i="5"/>
  <c r="I2174" i="5"/>
  <c r="F2190" i="5"/>
  <c r="R2190" i="5"/>
  <c r="J2190" i="5"/>
  <c r="E2190" i="5"/>
  <c r="X2190" i="5" s="1"/>
  <c r="T2313" i="5"/>
  <c r="S2313" i="5"/>
  <c r="T2323" i="5"/>
  <c r="S2323" i="5"/>
  <c r="S2418" i="5"/>
  <c r="T2418" i="5"/>
  <c r="S256" i="5"/>
  <c r="I136" i="5"/>
  <c r="T1770" i="5"/>
  <c r="J1138" i="5"/>
  <c r="H1301" i="5"/>
  <c r="T609" i="5"/>
  <c r="R878" i="5"/>
  <c r="J94" i="5"/>
  <c r="R94" i="5"/>
  <c r="H94" i="5"/>
  <c r="J216" i="5"/>
  <c r="I216" i="5"/>
  <c r="T358" i="5"/>
  <c r="AB358" i="5"/>
  <c r="I374" i="5"/>
  <c r="F374" i="5"/>
  <c r="S431" i="5"/>
  <c r="AB431" i="5"/>
  <c r="T494" i="5"/>
  <c r="AB494" i="5"/>
  <c r="R521" i="5"/>
  <c r="F521" i="5"/>
  <c r="S566" i="5"/>
  <c r="T566" i="5"/>
  <c r="G1152" i="5"/>
  <c r="I1191" i="5"/>
  <c r="T656" i="5"/>
  <c r="T1482" i="5"/>
  <c r="J1347" i="5"/>
  <c r="E1191" i="5"/>
  <c r="X1191" i="5" s="1"/>
  <c r="S751" i="5"/>
  <c r="S735" i="5"/>
  <c r="S759" i="5"/>
  <c r="I1727" i="5"/>
  <c r="F1383" i="5"/>
  <c r="AB595" i="5"/>
  <c r="S595" i="5"/>
  <c r="S633" i="5"/>
  <c r="T633" i="5"/>
  <c r="S664" i="5"/>
  <c r="AB664" i="5"/>
  <c r="T833" i="5"/>
  <c r="S833" i="5"/>
  <c r="T853" i="5"/>
  <c r="S853" i="5"/>
  <c r="T897" i="5"/>
  <c r="S897" i="5"/>
  <c r="T997" i="5"/>
  <c r="S997" i="5"/>
  <c r="T1023" i="5"/>
  <c r="AB1023" i="5"/>
  <c r="F1040" i="5"/>
  <c r="J1040" i="5"/>
  <c r="T1075" i="5"/>
  <c r="AB1075" i="5"/>
  <c r="J1118" i="5"/>
  <c r="F1118" i="5"/>
  <c r="T1133" i="5"/>
  <c r="S1133" i="5"/>
  <c r="E1227" i="5"/>
  <c r="X1227" i="5" s="1"/>
  <c r="J1227" i="5"/>
  <c r="AB1236" i="5"/>
  <c r="T1236" i="5"/>
  <c r="J1317" i="5"/>
  <c r="I1317" i="5"/>
  <c r="S1417" i="5"/>
  <c r="T1417" i="5"/>
  <c r="S1443" i="5"/>
  <c r="T1443" i="5"/>
  <c r="S1533" i="5"/>
  <c r="AB1533" i="5"/>
  <c r="T1559" i="5"/>
  <c r="S1559" i="5"/>
  <c r="F1602" i="5"/>
  <c r="J1602" i="5"/>
  <c r="S1714" i="5"/>
  <c r="AB1714" i="5"/>
  <c r="S1734" i="5"/>
  <c r="T1734" i="5"/>
  <c r="R1800" i="5"/>
  <c r="H1800" i="5"/>
  <c r="F1807" i="5"/>
  <c r="I1807" i="5"/>
  <c r="R1848" i="5"/>
  <c r="H1848" i="5"/>
  <c r="G1870" i="5"/>
  <c r="R1870" i="5"/>
  <c r="H1939" i="5"/>
  <c r="R1939" i="5"/>
  <c r="S2057" i="5"/>
  <c r="AB2057" i="5"/>
  <c r="R2135" i="5"/>
  <c r="G2135" i="5"/>
  <c r="H2135" i="5"/>
  <c r="H23" i="6"/>
  <c r="D23" i="6" s="1"/>
  <c r="S1075" i="5"/>
  <c r="I1279" i="5"/>
  <c r="I1227" i="5"/>
  <c r="G1118" i="5"/>
  <c r="S743" i="5"/>
  <c r="AB1611" i="5"/>
  <c r="S1493" i="5"/>
  <c r="H1227" i="5"/>
  <c r="R1118" i="5"/>
  <c r="G1040" i="5"/>
  <c r="T595" i="5"/>
  <c r="A50" i="2"/>
  <c r="S148" i="5"/>
  <c r="AB510" i="5"/>
  <c r="S527" i="5"/>
  <c r="AB608" i="5"/>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J1580" i="5" s="1"/>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F1124" i="5" s="1"/>
  <c r="AB1124" i="5"/>
  <c r="V1020" i="5"/>
  <c r="G1020" i="5" s="1"/>
  <c r="AB1020" i="5"/>
  <c r="E996" i="5"/>
  <c r="X996" i="5" s="1"/>
  <c r="H996" i="5"/>
  <c r="V980" i="5"/>
  <c r="I980" i="5" s="1"/>
  <c r="AB980" i="5"/>
  <c r="I964" i="5"/>
  <c r="R964" i="5"/>
  <c r="H964" i="5"/>
  <c r="V876" i="5"/>
  <c r="H876" i="5" s="1"/>
  <c r="AB876" i="5"/>
  <c r="R780" i="5"/>
  <c r="F780" i="5"/>
  <c r="AB756" i="5"/>
  <c r="V756" i="5"/>
  <c r="AB740" i="5"/>
  <c r="V740" i="5"/>
  <c r="AB724" i="5"/>
  <c r="V724" i="5"/>
  <c r="J724" i="5" s="1"/>
  <c r="AB636" i="5"/>
  <c r="V636" i="5"/>
  <c r="AB628" i="5"/>
  <c r="V628" i="5"/>
  <c r="E628" i="5" s="1"/>
  <c r="X628" i="5" s="1"/>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F172" i="5" s="1"/>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R172" i="5"/>
  <c r="H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E892" i="5" s="1"/>
  <c r="X892" i="5" s="1"/>
  <c r="AB892" i="5"/>
  <c r="V868" i="5"/>
  <c r="H868" i="5" s="1"/>
  <c r="AB868" i="5"/>
  <c r="V860" i="5"/>
  <c r="G860" i="5" s="1"/>
  <c r="AB860" i="5"/>
  <c r="V852" i="5"/>
  <c r="H852" i="5" s="1"/>
  <c r="AB852" i="5"/>
  <c r="V844" i="5"/>
  <c r="I844" i="5" s="1"/>
  <c r="AB844" i="5"/>
  <c r="V836" i="5"/>
  <c r="I836" i="5" s="1"/>
  <c r="AB836" i="5"/>
  <c r="V828" i="5"/>
  <c r="H828" i="5" s="1"/>
  <c r="AB828" i="5"/>
  <c r="V820" i="5"/>
  <c r="AB820" i="5"/>
  <c r="V812" i="5"/>
  <c r="AB812" i="5"/>
  <c r="V796" i="5"/>
  <c r="J796" i="5" s="1"/>
  <c r="AB796" i="5"/>
  <c r="V772" i="5"/>
  <c r="E772" i="5" s="1"/>
  <c r="X772" i="5" s="1"/>
  <c r="AB764" i="5"/>
  <c r="V764" i="5"/>
  <c r="AB748" i="5"/>
  <c r="V748" i="5"/>
  <c r="F748" i="5" s="1"/>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G1396" i="5"/>
  <c r="F1396" i="5"/>
  <c r="R1396" i="5"/>
  <c r="I1396" i="5"/>
  <c r="G1380" i="5"/>
  <c r="F1380" i="5"/>
  <c r="R1380" i="5"/>
  <c r="I1380" i="5"/>
  <c r="I1372" i="5"/>
  <c r="J1372" i="5"/>
  <c r="F1372" i="5"/>
  <c r="J1156" i="5"/>
  <c r="H1156" i="5"/>
  <c r="G1156" i="5"/>
  <c r="R1156" i="5"/>
  <c r="F1156" i="5"/>
  <c r="J1132" i="5"/>
  <c r="H1132" i="5"/>
  <c r="R1132" i="5"/>
  <c r="G1132" i="5"/>
  <c r="F1132" i="5"/>
  <c r="F1084" i="5"/>
  <c r="G1084" i="5"/>
  <c r="J1084" i="5"/>
  <c r="J1060" i="5"/>
  <c r="I1060" i="5"/>
  <c r="J996" i="5"/>
  <c r="F996" i="5"/>
  <c r="I996" i="5"/>
  <c r="E924" i="5"/>
  <c r="X924" i="5" s="1"/>
  <c r="H924" i="5"/>
  <c r="I924" i="5"/>
  <c r="J924" i="5"/>
  <c r="G556" i="5"/>
  <c r="I556" i="5"/>
  <c r="E556" i="5"/>
  <c r="X556" i="5" s="1"/>
  <c r="R548" i="5"/>
  <c r="F548" i="5"/>
  <c r="I548" i="5"/>
  <c r="H540" i="5"/>
  <c r="J540" i="5"/>
  <c r="I540" i="5"/>
  <c r="G540" i="5"/>
  <c r="F540" i="5"/>
  <c r="E540" i="5"/>
  <c r="X540" i="5" s="1"/>
  <c r="R540" i="5"/>
  <c r="R532" i="5"/>
  <c r="R508" i="5"/>
  <c r="R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R396" i="5"/>
  <c r="H380" i="5"/>
  <c r="J380" i="5"/>
  <c r="G380" i="5"/>
  <c r="F380" i="5"/>
  <c r="I380" i="5"/>
  <c r="R380" i="5"/>
  <c r="E380" i="5"/>
  <c r="X380" i="5" s="1"/>
  <c r="F356" i="5"/>
  <c r="I348"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I260" i="5"/>
  <c r="E244" i="5"/>
  <c r="X244" i="5" s="1"/>
  <c r="F244" i="5"/>
  <c r="R244" i="5"/>
  <c r="H244" i="5"/>
  <c r="E236" i="5"/>
  <c r="X236" i="5" s="1"/>
  <c r="I220" i="5"/>
  <c r="F212" i="5"/>
  <c r="R212" i="5"/>
  <c r="H212" i="5"/>
  <c r="I212" i="5"/>
  <c r="G212" i="5"/>
  <c r="E212" i="5"/>
  <c r="X212" i="5" s="1"/>
  <c r="R196" i="5"/>
  <c r="H196" i="5"/>
  <c r="I196" i="5"/>
  <c r="G196" i="5"/>
  <c r="E196" i="5"/>
  <c r="X196" i="5" s="1"/>
  <c r="F148" i="5"/>
  <c r="R148" i="5"/>
  <c r="H148" i="5"/>
  <c r="I148" i="5"/>
  <c r="G132" i="5"/>
  <c r="R132" i="5"/>
  <c r="H132" i="5"/>
  <c r="I132" i="5"/>
  <c r="J116" i="5"/>
  <c r="G116" i="5"/>
  <c r="R116" i="5"/>
  <c r="H116" i="5"/>
  <c r="I116" i="5"/>
  <c r="J100" i="5"/>
  <c r="G100" i="5"/>
  <c r="R100" i="5"/>
  <c r="H100" i="5"/>
  <c r="I100" i="5"/>
  <c r="G84" i="5"/>
  <c r="R84" i="5"/>
  <c r="H84" i="5"/>
  <c r="I84" i="5"/>
  <c r="H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F2404" i="5" s="1"/>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G964" i="5"/>
  <c r="J964" i="5"/>
  <c r="F964" i="5"/>
  <c r="I916" i="5"/>
  <c r="G916" i="5"/>
  <c r="J892" i="5"/>
  <c r="H892" i="5"/>
  <c r="I892" i="5"/>
  <c r="E876" i="5"/>
  <c r="X876" i="5" s="1"/>
  <c r="H844" i="5"/>
  <c r="G844" i="5"/>
  <c r="E844" i="5"/>
  <c r="X844" i="5" s="1"/>
  <c r="I780" i="5"/>
  <c r="E780" i="5"/>
  <c r="X780" i="5" s="1"/>
  <c r="R236" i="5"/>
  <c r="F236" i="5"/>
  <c r="J196" i="5"/>
  <c r="F196" i="5"/>
  <c r="J84" i="5"/>
  <c r="F84" i="5"/>
  <c r="F44" i="5"/>
  <c r="J28" i="5"/>
  <c r="F28" i="5"/>
  <c r="J20" i="5"/>
  <c r="T20" i="5" s="1"/>
  <c r="F20" i="5"/>
  <c r="H156" i="5"/>
  <c r="J2340" i="5"/>
  <c r="F2228" i="5"/>
  <c r="H2268" i="5"/>
  <c r="I2324" i="5"/>
  <c r="G2044" i="5"/>
  <c r="AB1700" i="5"/>
  <c r="G1638" i="5"/>
  <c r="H1756" i="5"/>
  <c r="H1724" i="5"/>
  <c r="H1836" i="5"/>
  <c r="H1804" i="5"/>
  <c r="H1772" i="5"/>
  <c r="F1548"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H1096" i="5"/>
  <c r="J1052" i="5"/>
  <c r="H1088" i="5"/>
  <c r="J940"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I596" i="5"/>
  <c r="G596"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S215" i="5"/>
  <c r="F96" i="5"/>
  <c r="F16" i="5"/>
  <c r="A72" i="2"/>
  <c r="A26" i="2"/>
  <c r="A69" i="2"/>
  <c r="A24" i="2"/>
  <c r="A15" i="2"/>
  <c r="A12" i="2"/>
  <c r="S742" i="5"/>
  <c r="AB355" i="5"/>
  <c r="T365" i="5"/>
  <c r="J66" i="5"/>
  <c r="AB13" i="5"/>
  <c r="AB547" i="5"/>
  <c r="T98" i="5"/>
  <c r="H462" i="5"/>
  <c r="A55" i="2"/>
  <c r="S941" i="5"/>
  <c r="AB686"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C8" i="6" s="1"/>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C12" i="6" l="1"/>
  <c r="C11" i="6"/>
  <c r="C9" i="6"/>
  <c r="C7" i="6"/>
  <c r="C4" i="6"/>
  <c r="G628" i="5"/>
  <c r="I340" i="5"/>
  <c r="R1124" i="5"/>
  <c r="J44" i="5"/>
  <c r="T44" i="5" s="1"/>
  <c r="J844" i="5"/>
  <c r="G892" i="5"/>
  <c r="I44" i="5"/>
  <c r="G148" i="5"/>
  <c r="G268" i="5"/>
  <c r="F532" i="5"/>
  <c r="I1460" i="5"/>
  <c r="I172" i="5"/>
  <c r="H268" i="5"/>
  <c r="J852" i="5"/>
  <c r="H220" i="5"/>
  <c r="F364" i="5"/>
  <c r="R724" i="5"/>
  <c r="E364" i="5"/>
  <c r="X364" i="5" s="1"/>
  <c r="G1116" i="5"/>
  <c r="I1412" i="5"/>
  <c r="J172" i="5"/>
  <c r="F188" i="5"/>
  <c r="F92" i="5"/>
  <c r="H1124" i="5"/>
  <c r="I852" i="5"/>
  <c r="I364" i="5"/>
  <c r="E396" i="5"/>
  <c r="X396" i="5" s="1"/>
  <c r="G1124" i="5"/>
  <c r="G1412" i="5"/>
  <c r="C23" i="6"/>
  <c r="E852" i="5"/>
  <c r="X852" i="5" s="1"/>
  <c r="R220" i="5"/>
  <c r="G876" i="5"/>
  <c r="H236" i="5"/>
  <c r="H364" i="5"/>
  <c r="F396" i="5"/>
  <c r="J1124" i="5"/>
  <c r="F1420" i="5"/>
  <c r="G1580" i="5"/>
  <c r="J60" i="5"/>
  <c r="I60" i="5"/>
  <c r="E308" i="5"/>
  <c r="X308" i="5" s="1"/>
  <c r="G564" i="5"/>
  <c r="R628" i="5"/>
  <c r="J876" i="5"/>
  <c r="J236" i="5"/>
  <c r="E372" i="5"/>
  <c r="X372" i="5" s="1"/>
  <c r="G396" i="5"/>
  <c r="J1420" i="5"/>
  <c r="E908" i="5"/>
  <c r="X908" i="5" s="1"/>
  <c r="E388" i="5"/>
  <c r="X388" i="5" s="1"/>
  <c r="I876" i="5"/>
  <c r="I396" i="5"/>
  <c r="I500" i="5"/>
  <c r="I1420" i="5"/>
  <c r="J1644" i="5"/>
  <c r="H620" i="5"/>
  <c r="F980" i="5"/>
  <c r="H396" i="5"/>
  <c r="H500" i="5"/>
  <c r="E548" i="5"/>
  <c r="X548" i="5" s="1"/>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V5" i="5"/>
  <c r="S36" i="5"/>
  <c r="S20" i="5"/>
  <c r="S12" i="5"/>
  <c r="D55" i="6" l="1"/>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G57" i="6" s="1"/>
  <c r="C57" i="6" s="1"/>
  <c r="I5" i="5"/>
  <c r="G5" i="5"/>
  <c r="H5" i="5"/>
  <c r="F5" i="5"/>
  <c r="E5" i="5"/>
  <c r="X5" i="5" s="1"/>
  <c r="R5" i="5"/>
  <c r="J5" i="5"/>
  <c r="T5" i="5" s="1"/>
  <c r="T9" i="5"/>
  <c r="F8" i="5" l="1"/>
  <c r="R8" i="5"/>
  <c r="H8" i="5"/>
  <c r="I8" i="5"/>
  <c r="J8" i="5"/>
  <c r="E8" i="5"/>
  <c r="D57" i="6"/>
  <c r="E10" i="5"/>
  <c r="I10" i="5"/>
  <c r="R10" i="5"/>
  <c r="F10" i="5"/>
  <c r="H10" i="5"/>
  <c r="J10" i="5"/>
  <c r="S5" i="5"/>
  <c r="T8" i="5"/>
  <c r="S9" i="5"/>
  <c r="T10" i="5"/>
  <c r="X8" i="5" l="1"/>
  <c r="X10" i="5"/>
  <c r="S8" i="5"/>
  <c r="S10" i="5"/>
  <c r="G61" i="6" l="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<sst xmlns="http://schemas.openxmlformats.org/spreadsheetml/2006/main" count="16777" uniqueCount="13974">
  <si>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</si>
  <si>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</si>
  <si>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</si>
  <si>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</si>
  <si>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</si>
  <si>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</si>
  <si>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</si>
  <si>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</si>
  <si>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</si>
  <si>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</si>
  <si>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</si>
  <si>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</si>
  <si>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</si>
  <si>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</si>
  <si>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</si>
  <si>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</si>
  <si>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</si>
  <si>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</si>
  <si>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</si>
  <si>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</si>
  <si>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</si>
  <si>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</si>
  <si>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</si>
  <si>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</si>
  <si>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</si>
  <si>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</si>
  <si>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</si>
  <si>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</si>
  <si>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</si>
  <si>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</si>
  <si>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</si>
  <si>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</si>
  <si>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</si>
  <si>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</si>
  <si>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</si>
  <si>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</si>
  <si>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</si>
  <si>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</si>
  <si>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</si>
  <si>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</si>
  <si>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</si>
  <si>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</si>
  <si>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</si>
  <si>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</si>
  <si>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</si>
  <si>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</si>
  <si>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</si>
  <si>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</si>
  <si>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</si>
  <si>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</si>
  <si>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</si>
  <si>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</si>
  <si>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</si>
  <si>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</si>
  <si>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</si>
  <si>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</si>
  <si>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</si>
  <si>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</si>
  <si>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</si>
  <si>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</si>
  <si>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</si>
  <si>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</si>
  <si>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</si>
  <si>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</si>
  <si>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</si>
  <si>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</si>
  <si>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</si>
  <si>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</si>
  <si>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</si>
  <si>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</si>
  <si>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</si>
  <si>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</si>
  <si>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</si>
  <si>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</si>
  <si>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</si>
  <si>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</si>
  <si>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</si>
  <si>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</si>
  <si>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</si>
  <si>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</si>
  <si>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</si>
  <si>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</si>
  <si>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</si>
  <si>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</si>
  <si>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</si>
  <si>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</si>
  <si>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</si>
  <si>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</si>
  <si>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</si>
  <si>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</si>
  <si>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</si>
  <si>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</si>
  <si>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</si>
  <si>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</si>
  <si>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</si>
  <si>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</si>
  <si>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</si>
  <si>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</si>
  <si>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</si>
  <si>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</si>
  <si>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</si>
  <si>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</si>
  <si>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</si>
  <si>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</si>
  <si>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</si>
  <si>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</si>
  <si>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</si>
  <si>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</si>
  <si>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</si>
  <si>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</si>
  <si>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</si>
  <si>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</si>
  <si>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</si>
  <si>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</si>
  <si>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</si>
  <si>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</si>
  <si>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</si>
  <si>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</si>
  <si>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</si>
  <si>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</si>
  <si>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</si>
  <si>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</si>
  <si>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</si>
  <si>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</si>
  <si>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</si>
  <si>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</si>
  <si>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</si>
  <si>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</si>
  <si>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</si>
  <si>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</si>
  <si>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</si>
  <si>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</si>
  <si>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</si>
  <si>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</si>
  <si>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</si>
  <si>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</si>
  <si>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</si>
  <si>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</si>
  <si>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</si>
  <si>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</si>
  <si>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</si>
  <si>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</si>
  <si>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</si>
  <si>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</si>
  <si>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</si>
  <si>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</si>
  <si>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</si>
  <si>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</si>
  <si>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</si>
  <si>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</si>
  <si>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</si>
  <si>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</si>
  <si>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</si>
  <si>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</si>
  <si>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</si>
  <si>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</si>
  <si>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</si>
  <si>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</si>
  <si>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</si>
  <si>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</si>
  <si>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</si>
  <si>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</si>
  <si>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</si>
  <si>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</si>
  <si>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</si>
  <si>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</si>
  <si>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</si>
  <si>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</si>
  <si>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</si>
  <si>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</si>
  <si>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</si>
  <si>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</si>
  <si>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</si>
  <si>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</si>
  <si>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</si>
  <si>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</si>
  <si>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</si>
  <si>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</si>
  <si>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</si>
  <si>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</si>
  <si>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</si>
  <si>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</si>
  <si>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</si>
  <si>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</si>
  <si>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</si>
  <si>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</si>
  <si>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</si>
  <si>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</si>
  <si>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</si>
  <si>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</si>
  <si>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</si>
  <si>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</si>
  <si>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</si>
  <si>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</si>
  <si>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</si>
  <si>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</si>
  <si>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</si>
  <si>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</si>
  <si>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</si>
  <si>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</si>
  <si>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</si>
  <si>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</si>
  <si>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</si>
  <si>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</si>
  <si>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</si>
  <si>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</si>
  <si>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</si>
  <si>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</si>
  <si>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</si>
  <si>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</si>
  <si>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</si>
  <si>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</si>
  <si>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</si>
  <si>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</si>
  <si>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</si>
  <si>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</si>
  <si>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</si>
  <si>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</si>
  <si>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</si>
  <si>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</si>
  <si>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</si>
  <si>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</si>
  <si>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</si>
  <si>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</si>
  <si>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</si>
  <si>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</si>
  <si>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</si>
  <si>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</si>
  <si>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</si>
  <si>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</si>
  <si>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</si>
  <si>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</si>
  <si>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</si>
  <si>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</si>
  <si>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</si>
  <si>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</si>
  <si>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</si>
  <si>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</si>
  <si>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</si>
  <si>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</si>
  <si>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</si>
  <si>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</si>
  <si>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</si>
  <si>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</si>
  <si>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</si>
  <si>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</si>
  <si>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</si>
  <si>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</si>
  <si>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</si>
  <si>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</si>
  <si>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</si>
  <si>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</si>
  <si>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</si>
  <si>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</si>
  <si>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</si>
  <si>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</si>
  <si>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</si>
  <si>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</si>
  <si>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</si>
  <si>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</si>
  <si>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</si>
  <si>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</si>
  <si>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</si>
  <si>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</si>
  <si>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</si>
  <si>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</si>
  <si>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</si>
  <si>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</si>
  <si>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</si>
  <si>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</si>
  <si>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</si>
  <si>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</si>
  <si>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</si>
  <si>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</si>
  <si>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</si>
  <si>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</si>
  <si>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</si>
  <si>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</si>
  <si>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</si>
  <si>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</si>
  <si>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</si>
  <si>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</si>
  <si>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</si>
  <si>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</si>
  <si>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</si>
  <si>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</si>
  <si>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</si>
  <si>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</si>
  <si>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</si>
  <si>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</si>
  <si>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</si>
  <si>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</si>
  <si>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</si>
  <si>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</si>
  <si>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</si>
  <si>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</si>
  <si>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</si>
  <si>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</si>
  <si>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</si>
  <si>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</si>
  <si>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</si>
  <si>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</si>
  <si>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</si>
  <si>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</si>
  <si>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</si>
  <si>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</si>
  <si>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</si>
  <si>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</si>
  <si>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</si>
  <si>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</si>
  <si>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</si>
  <si>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</si>
  <si>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</si>
  <si>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</si>
  <si>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</si>
  <si>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</si>
  <si>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</si>
  <si>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</si>
  <si>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</si>
  <si>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</si>
  <si>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</si>
  <si>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</si>
  <si>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</si>
  <si>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</si>
  <si>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</si>
  <si>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</si>
  <si>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</si>
  <si>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</si>
  <si>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</si>
  <si>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</si>
  <si>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</si>
  <si>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</si>
  <si>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</si>
  <si>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</si>
  <si>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</si>
  <si>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</si>
  <si>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</si>
  <si>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</si>
  <si>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</si>
  <si>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</si>
  <si>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</si>
  <si>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</si>
  <si>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</si>
  <si>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</si>
  <si>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</si>
  <si>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</si>
  <si>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</si>
  <si>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</si>
  <si>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</si>
  <si>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</si>
  <si>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</si>
  <si>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</si>
  <si>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</si>
  <si>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</si>
  <si>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</si>
  <si>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</si>
  <si>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</si>
  <si>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</si>
  <si>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</si>
  <si>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</si>
  <si>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</si>
  <si>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</si>
  <si>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</si>
  <si>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</si>
  <si>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</si>
  <si>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</si>
  <si>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</si>
  <si>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</si>
  <si>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</si>
  <si>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</si>
  <si>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</si>
  <si>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</si>
  <si>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</si>
  <si>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</si>
  <si>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</si>
  <si>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</si>
  <si>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</si>
  <si>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</si>
  <si>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</si>
  <si>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</si>
  <si>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</si>
  <si>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</si>
  <si>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</si>
  <si>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</si>
  <si>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</si>
  <si>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</si>
  <si>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</si>
  <si>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</si>
  <si>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</si>
  <si>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</si>
  <si>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</si>
  <si>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</si>
  <si>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</si>
  <si>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</si>
  <si>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</si>
  <si>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</si>
  <si>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</si>
  <si>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</si>
  <si>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</si>
  <si>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</si>
  <si>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</si>
  <si>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</si>
  <si>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</si>
  <si>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</si>
  <si>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</si>
  <si>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</si>
  <si>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</si>
  <si>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</si>
  <si>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</si>
  <si>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</si>
  <si>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</si>
  <si>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</si>
  <si>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</si>
  <si>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</si>
  <si>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</si>
  <si>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</si>
  <si>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</si>
  <si>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</si>
  <si>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</si>
  <si>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</si>
  <si>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</si>
  <si>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</si>
  <si>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</si>
  <si>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</si>
  <si>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</si>
  <si>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</si>
  <si>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</si>
  <si>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</si>
  <si>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</si>
  <si>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</si>
  <si>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</si>
  <si>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</si>
  <si>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</si>
  <si>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</si>
  <si>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</si>
  <si>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</si>
  <si>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</si>
  <si>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</si>
  <si>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</si>
  <si>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</si>
  <si>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</si>
  <si>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</si>
  <si>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</si>
  <si>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</si>
  <si>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</si>
  <si>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</si>
  <si>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</si>
  <si>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</si>
  <si>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</si>
  <si>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</si>
  <si>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</si>
  <si>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</si>
  <si>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</si>
  <si>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</si>
  <si>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</si>
  <si>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</si>
  <si>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</si>
  <si>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</si>
  <si>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</si>
  <si>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</si>
  <si>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</si>
  <si>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</si>
  <si>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</si>
  <si>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</si>
  <si>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</si>
  <si>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</si>
  <si>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</si>
  <si>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</si>
  <si>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</si>
  <si>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</si>
  <si>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</si>
  <si>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</si>
  <si>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</si>
  <si>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</si>
  <si>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</si>
  <si>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</si>
  <si>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</si>
  <si>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</si>
  <si>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</si>
  <si>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</si>
  <si>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</si>
  <si>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</si>
  <si>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</si>
  <si>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</si>
  <si>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</si>
  <si>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</si>
  <si>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</si>
  <si>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</si>
  <si>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</si>
  <si>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</si>
  <si>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</si>
  <si>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</si>
  <si>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</si>
  <si>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</si>
  <si>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</si>
  <si>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</si>
  <si>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</si>
  <si>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</si>
  <si>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</si>
  <si>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</si>
  <si>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</si>
  <si>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</si>
  <si>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</si>
  <si>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</si>
  <si>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</si>
  <si>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</si>
  <si>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</si>
  <si>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</si>
  <si>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</si>
  <si>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</si>
  <si>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</si>
  <si>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</si>
  <si>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</si>
  <si>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</si>
  <si>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</si>
  <si>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</si>
  <si>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</si>
  <si>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</si>
  <si>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</si>
  <si>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</si>
  <si>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</si>
  <si>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</si>
  <si>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</si>
  <si>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</si>
  <si>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</si>
  <si>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</si>
  <si>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</si>
  <si>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</si>
  <si>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</si>
  <si>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</si>
  <si>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</si>
  <si>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</si>
  <si>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</si>
  <si>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</si>
  <si>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</si>
  <si>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</si>
  <si>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</si>
  <si>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</si>
  <si>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</si>
  <si>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</si>
  <si>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</si>
  <si>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</si>
  <si>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</si>
  <si>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</si>
  <si>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</si>
  <si>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</si>
  <si>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</si>
  <si>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</si>
  <si>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</si>
  <si>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</si>
  <si>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</si>
  <si>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</si>
  <si>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</si>
  <si>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</si>
  <si>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</si>
  <si>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</si>
  <si>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</si>
  <si>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</si>
  <si>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</si>
  <si>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</si>
  <si>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</si>
  <si>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</si>
  <si>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</si>
  <si>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</si>
  <si>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</si>
  <si>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</si>
  <si>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</si>
  <si>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</si>
  <si>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</si>
  <si>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</si>
  <si>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</si>
  <si>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</si>
  <si>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</si>
  <si>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</si>
  <si>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</si>
  <si>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</si>
  <si>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</si>
  <si>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</si>
  <si>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</si>
  <si>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</si>
  <si>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</si>
  <si>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</si>
  <si>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</si>
  <si>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</si>
  <si>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</si>
  <si>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</si>
  <si>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</si>
  <si>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</si>
  <si>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</si>
  <si>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</si>
  <si>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</si>
  <si>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</si>
  <si>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</si>
  <si>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</si>
  <si>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</si>
  <si>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</si>
  <si>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</si>
  <si>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</si>
  <si>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</si>
  <si>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</si>
  <si>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</si>
  <si>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</si>
  <si>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</si>
  <si>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</si>
  <si>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</si>
  <si>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</si>
  <si>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</si>
  <si>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</si>
  <si>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</si>
  <si>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</si>
  <si>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</si>
  <si>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</si>
  <si>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</si>
  <si>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</si>
  <si>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</si>
  <si>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</si>
  <si>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</si>
  <si>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</si>
  <si>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</si>
  <si>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</si>
  <si>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</si>
  <si>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</si>
  <si>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</si>
  <si>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</si>
  <si>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</si>
  <si>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</si>
  <si>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</si>
  <si>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</si>
  <si>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</si>
  <si>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</si>
  <si>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</si>
  <si>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</si>
  <si>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</si>
  <si>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</si>
  <si>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</si>
  <si>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</si>
  <si>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</si>
  <si>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</si>
  <si>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</si>
  <si>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</si>
  <si>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</si>
  <si>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</si>
  <si>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</si>
  <si>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</si>
  <si>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</si>
  <si>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</si>
  <si>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</si>
  <si>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</si>
  <si>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</si>
  <si>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</si>
  <si>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</si>
  <si>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</si>
  <si>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</si>
  <si>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</si>
  <si>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</si>
  <si>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</si>
  <si>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</si>
  <si>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</si>
  <si>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</si>
  <si>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</si>
  <si>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</si>
  <si>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</si>
  <si>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</si>
  <si>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</si>
  <si>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</si>
  <si>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</si>
  <si>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</si>
  <si>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</si>
  <si>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</si>
  <si>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</si>
  <si>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</si>
  <si>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</si>
  <si>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</si>
  <si>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</si>
  <si>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</si>
  <si>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</si>
  <si>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</si>
  <si>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</si>
  <si>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</si>
  <si>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</si>
  <si>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</si>
  <si>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</si>
  <si>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</si>
  <si>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</si>
  <si>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</si>
  <si>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</si>
  <si>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</si>
  <si>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</si>
  <si>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</si>
  <si>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</si>
  <si>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</si>
  <si>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</si>
  <si>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</si>
  <si>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</si>
  <si>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</si>
  <si>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</si>
  <si>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</si>
  <si>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</si>
  <si>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</si>
  <si>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</si>
  <si>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</si>
  <si>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</si>
  <si>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</si>
  <si>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</si>
  <si>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</si>
  <si>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</si>
  <si>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</si>
  <si>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</si>
  <si>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</si>
  <si>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</si>
  <si>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</si>
  <si>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</si>
  <si>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</si>
  <si>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</si>
  <si>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</si>
  <si>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</si>
  <si>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</si>
  <si>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</si>
  <si>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</si>
  <si>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</si>
  <si>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</si>
  <si>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</si>
  <si>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</si>
  <si>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</si>
  <si>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</si>
  <si>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</si>
  <si>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</si>
  <si>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</si>
  <si>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</si>
  <si>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</si>
  <si>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</si>
  <si>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</si>
  <si>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</si>
  <si>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</si>
  <si>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</si>
  <si>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</si>
  <si>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</si>
  <si>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</si>
  <si>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</si>
  <si>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</si>
  <si>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</si>
  <si>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</si>
  <si>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</si>
  <si>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</si>
  <si>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</si>
  <si>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</si>
  <si>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</si>
  <si>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</si>
  <si>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</si>
  <si>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</si>
  <si>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</si>
  <si>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</si>
  <si>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</si>
  <si>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</si>
  <si>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</si>
  <si>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</si>
  <si>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</si>
  <si>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</si>
  <si>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</si>
  <si>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</si>
  <si>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</si>
  <si>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</si>
  <si>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</si>
  <si>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</si>
  <si>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</si>
  <si>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</si>
  <si>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</si>
  <si>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</si>
  <si>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</si>
  <si>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</si>
  <si>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</si>
  <si>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</si>
  <si>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</si>
  <si>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</si>
  <si>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</si>
  <si>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</si>
  <si>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</si>
  <si>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</si>
  <si>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</si>
  <si>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</si>
  <si>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</si>
  <si>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</si>
  <si>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</si>
  <si>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</si>
  <si>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</si>
  <si>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</si>
  <si>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</si>
  <si>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</si>
  <si>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</si>
  <si>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</si>
  <si>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</si>
  <si>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</si>
  <si>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</si>
  <si>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</si>
  <si>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</si>
  <si>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</si>
  <si>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</si>
  <si>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</si>
  <si>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</si>
  <si>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</si>
  <si>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</si>
  <si>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</si>
  <si>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</si>
  <si>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</si>
  <si>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</si>
  <si>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</si>
  <si>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</si>
  <si>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</si>
  <si>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</si>
  <si>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</si>
  <si>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</si>
  <si>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</si>
  <si>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</si>
  <si>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</si>
  <si>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</si>
  <si>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</si>
  <si>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</si>
  <si>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</si>
  <si>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</si>
  <si>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</si>
  <si>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</si>
  <si>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</si>
  <si>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</si>
  <si>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</si>
  <si>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</si>
  <si>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</si>
  <si>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</si>
  <si>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</si>
  <si>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</si>
  <si>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</si>
  <si>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</si>
  <si>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</si>
  <si>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</si>
  <si>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</si>
  <si>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</si>
  <si>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</si>
  <si>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</si>
  <si>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</si>
  <si>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</si>
  <si>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</si>
  <si>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</si>
  <si>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</si>
  <si>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</si>
  <si>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</si>
  <si>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</si>
  <si>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</si>
  <si>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</si>
  <si>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</si>
  <si>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</si>
  <si>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</si>
  <si>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</si>
  <si>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</si>
  <si>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</si>
  <si>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</si>
  <si>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</si>
  <si>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</si>
  <si>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</si>
  <si>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</si>
  <si>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</si>
  <si>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</si>
  <si>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</si>
  <si>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</si>
  <si>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</si>
  <si>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</si>
  <si>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</si>
  <si>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</si>
  <si>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</si>
  <si>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</si>
  <si>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</si>
  <si>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</si>
  <si>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</si>
  <si>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</si>
  <si>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</si>
  <si>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</si>
  <si>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</si>
  <si>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</si>
  <si>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</si>
  <si>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</si>
  <si>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</si>
  <si>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</si>
  <si>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</si>
  <si>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</si>
  <si>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</si>
  <si>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</si>
  <si>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</si>
  <si>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</si>
  <si>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</si>
  <si>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</si>
  <si>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</si>
  <si>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</si>
  <si>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</si>
  <si>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</si>
  <si>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</si>
  <si>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</si>
  <si>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</si>
  <si>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</si>
  <si>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</si>
  <si>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</si>
  <si>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</si>
  <si>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</si>
  <si>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</si>
  <si>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</si>
  <si>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</si>
  <si>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</si>
  <si>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</si>
  <si>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</si>
  <si>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</si>
  <si>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</si>
  <si>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</si>
  <si>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</si>
  <si>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</si>
  <si>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</si>
  <si>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</si>
  <si>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</si>
  <si>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</si>
  <si>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</si>
  <si>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</si>
  <si>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</si>
  <si>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</si>
  <si>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</si>
  <si>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</si>
  <si>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</si>
  <si>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</si>
  <si>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</si>
  <si>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</si>
  <si>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</si>
  <si>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</si>
  <si>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</si>
  <si>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</si>
  <si>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</si>
  <si>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</si>
  <si>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</si>
  <si>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</si>
  <si>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</si>
  <si>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</si>
  <si>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</si>
  <si>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</si>
  <si>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</si>
  <si>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</si>
  <si>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</si>
  <si>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</si>
  <si>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</si>
  <si>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</si>
  <si>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</si>
  <si>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</si>
  <si>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</si>
  <si>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</si>
  <si>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</si>
  <si>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</si>
  <si>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</si>
  <si>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</si>
  <si>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</si>
  <si>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</si>
  <si>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</si>
  <si>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</si>
  <si>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</si>
  <si>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</si>
  <si>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</si>
  <si>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</si>
  <si>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</si>
  <si>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</si>
  <si>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</si>
  <si>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</si>
  <si>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</si>
  <si>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</si>
  <si>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</si>
  <si>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</si>
  <si>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</si>
  <si>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</si>
  <si>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</si>
  <si>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</si>
  <si>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</si>
  <si>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</si>
  <si>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</si>
  <si>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</si>
  <si>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</si>
  <si>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</si>
  <si>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</si>
  <si>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</si>
  <si>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</si>
  <si>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</si>
  <si>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</si>
  <si>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</si>
  <si>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</si>
  <si>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</si>
  <si>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</si>
  <si>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</si>
  <si>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</si>
  <si>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</si>
  <si>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</si>
  <si>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</si>
  <si>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</si>
  <si>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</si>
  <si>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</si>
  <si>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</si>
  <si>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</si>
  <si>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</si>
  <si>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</si>
  <si>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</si>
  <si>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</si>
  <si>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</si>
  <si>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</si>
  <si>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</si>
  <si>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</si>
  <si>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</si>
  <si>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</si>
  <si>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</si>
  <si>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</si>
  <si>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</si>
  <si>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</si>
  <si>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</si>
  <si>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</si>
  <si>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</si>
  <si>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</si>
  <si>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</si>
  <si>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</si>
  <si>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</si>
  <si>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</si>
  <si>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</si>
  <si>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</si>
  <si>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</si>
  <si>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</si>
  <si>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</si>
  <si>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</si>
  <si>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</si>
  <si>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</si>
  <si>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</si>
  <si>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</si>
  <si>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</si>
  <si>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</si>
  <si>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</si>
  <si>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</si>
  <si>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</si>
  <si>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</si>
  <si>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</si>
  <si>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</si>
  <si>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</si>
  <si>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</si>
  <si>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</si>
  <si>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</si>
  <si>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</si>
  <si>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</si>
  <si>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</si>
  <si>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</si>
  <si>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</si>
  <si>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</si>
  <si>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</si>
  <si>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</si>
  <si>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</si>
  <si>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</si>
  <si>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</si>
  <si>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</si>
  <si>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</si>
  <si>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</si>
  <si>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</si>
  <si>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</si>
  <si>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</si>
  <si>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</si>
  <si>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</si>
  <si>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</si>
  <si>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</si>
  <si>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</si>
  <si>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</si>
  <si>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</si>
  <si>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</si>
  <si>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</si>
  <si>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</si>
  <si>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</si>
  <si>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</si>
  <si>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</si>
  <si>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</si>
  <si>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</si>
  <si>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</si>
  <si>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</si>
  <si>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</si>
  <si>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</si>
  <si>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</si>
  <si>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</si>
  <si>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</si>
  <si>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</si>
  <si>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</si>
  <si>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</si>
  <si>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</si>
  <si>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</si>
  <si>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</si>
  <si>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</si>
  <si>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</si>
  <si>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</si>
  <si>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</si>
  <si>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</si>
  <si>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</si>
  <si>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</si>
  <si>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</si>
  <si>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</si>
  <si>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</si>
  <si>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</si>
  <si>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</si>
  <si>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</si>
  <si>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</si>
  <si>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</si>
  <si>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</si>
  <si>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</si>
  <si>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</si>
  <si>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</si>
  <si>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</si>
  <si>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</si>
  <si>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</si>
  <si>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</si>
  <si>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</si>
  <si>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</si>
  <si>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</si>
  <si>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</si>
  <si>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</si>
  <si>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</si>
  <si>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</si>
  <si>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</si>
  <si>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</si>
  <si>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</si>
  <si>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</si>
  <si>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</si>
  <si>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</si>
  <si>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</si>
  <si>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</si>
  <si>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</si>
  <si>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</si>
  <si>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</si>
  <si>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</si>
  <si>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</si>
  <si>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</si>
  <si>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</si>
  <si>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</si>
  <si>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</si>
  <si>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</si>
  <si>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</si>
  <si>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</si>
  <si>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</si>
  <si>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</si>
  <si>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</si>
  <si>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</si>
  <si>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</si>
  <si>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</si>
  <si>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</si>
  <si>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</si>
  <si>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</si>
  <si>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</si>
  <si>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</si>
  <si>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</si>
  <si>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</si>
  <si>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</si>
  <si>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</si>
  <si>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</si>
  <si>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</si>
  <si>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</si>
  <si>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</si>
  <si>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</si>
  <si>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</si>
  <si>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</si>
  <si>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</si>
  <si>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</si>
  <si>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</si>
  <si>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</si>
  <si>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</si>
  <si>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</si>
  <si>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</si>
  <si>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</si>
  <si>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</si>
  <si>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</si>
  <si>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</si>
  <si>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</si>
  <si>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</si>
  <si>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</si>
  <si>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</si>
  <si>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</si>
  <si>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</si>
  <si>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</si>
  <si>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</si>
  <si>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</si>
  <si>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</si>
  <si>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</si>
  <si>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</si>
  <si>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</si>
  <si>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</si>
  <si>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</si>
  <si>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</si>
  <si>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</si>
  <si>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</si>
  <si>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</si>
  <si>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</si>
  <si>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</si>
  <si>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</si>
  <si>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</si>
  <si>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</si>
  <si>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</si>
  <si>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</si>
  <si>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</si>
  <si>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</si>
  <si>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</si>
  <si>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</si>
  <si>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</si>
  <si>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</si>
  <si>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</si>
  <si>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</si>
  <si>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</si>
  <si>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</si>
  <si>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</si>
  <si>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</si>
  <si>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</si>
  <si>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</si>
  <si>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</si>
  <si>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</si>
  <si>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</si>
  <si>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</si>
  <si>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</si>
  <si>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</si>
  <si>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</si>
  <si>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</si>
  <si>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</si>
  <si>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</si>
  <si>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</si>
  <si>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</si>
  <si>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</si>
  <si>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</si>
  <si>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</si>
  <si>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</si>
  <si>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</si>
  <si>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</si>
  <si>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</si>
  <si>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</si>
  <si>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</si>
  <si>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</si>
  <si>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</si>
  <si>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</si>
  <si>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</si>
  <si>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</si>
  <si>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</si>
  <si>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</si>
  <si>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</si>
  <si>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</si>
  <si>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</si>
  <si>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</si>
  <si>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</si>
  <si>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</si>
  <si>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</si>
  <si>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</si>
  <si>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</si>
  <si>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</si>
  <si>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</si>
  <si>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</si>
  <si>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</si>
  <si>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</si>
  <si>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</si>
  <si>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</si>
  <si>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</si>
  <si>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</si>
  <si>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</si>
  <si>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</si>
  <si>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</si>
  <si>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</si>
  <si>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</si>
  <si>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</si>
  <si>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</si>
  <si>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</si>
  <si>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</si>
  <si>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</si>
  <si>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</si>
  <si>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</si>
  <si>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</si>
  <si>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</si>
  <si>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</si>
  <si>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</si>
  <si>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</si>
  <si>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</si>
  <si>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</si>
  <si>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</si>
  <si>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</si>
  <si>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</si>
  <si>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</si>
  <si>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</si>
  <si>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</si>
  <si>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</si>
  <si>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</si>
  <si>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</si>
  <si>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</si>
  <si>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</si>
  <si>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</si>
  <si>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</si>
  <si>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</si>
  <si>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</si>
  <si>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</si>
  <si>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</si>
  <si>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</si>
  <si>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</si>
  <si>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</si>
  <si>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</si>
  <si>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</si>
  <si>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</si>
  <si>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</si>
  <si>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</si>
  <si>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</si>
  <si>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</si>
  <si>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</si>
  <si>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</si>
  <si>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</si>
  <si>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</si>
  <si>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</si>
  <si>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</si>
  <si>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</si>
  <si>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</si>
  <si>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</si>
  <si>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</si>
  <si>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</si>
  <si>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</si>
  <si>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</si>
  <si>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</si>
  <si>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</si>
  <si>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</si>
  <si>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</si>
  <si>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</si>
  <si>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</si>
  <si>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</si>
  <si>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</si>
  <si>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</si>
  <si>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</si>
  <si>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</si>
  <si>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</si>
  <si>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</si>
  <si>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</si>
  <si>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</si>
  <si>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</si>
  <si>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</si>
  <si>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</si>
  <si>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</si>
  <si>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</si>
  <si>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</si>
  <si>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</si>
  <si>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</si>
  <si>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</si>
  <si>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</si>
  <si>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</si>
  <si>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</si>
  <si>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</si>
  <si>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</si>
  <si>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</si>
  <si>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</si>
  <si>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</si>
  <si>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</si>
  <si>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</si>
  <si>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</si>
  <si>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</si>
  <si>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</si>
  <si>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</si>
  <si>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</si>
  <si>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</si>
  <si>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</si>
  <si>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</si>
  <si>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</si>
  <si>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</si>
  <si>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</si>
  <si>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</si>
  <si>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</si>
  <si>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</si>
  <si>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</si>
  <si>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</si>
  <si>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</si>
  <si>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</si>
  <si>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</si>
  <si>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</si>
  <si>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</si>
  <si>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</si>
  <si>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</si>
  <si>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</si>
  <si>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</si>
  <si>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</si>
  <si>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</si>
  <si>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</si>
  <si>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</si>
  <si>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</si>
  <si>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</si>
  <si>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</si>
  <si>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</si>
  <si>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</si>
  <si>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</si>
  <si>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</si>
  <si>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</si>
  <si>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</si>
  <si>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</si>
  <si>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</si>
  <si>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</si>
  <si>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</si>
  <si>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</si>
  <si>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</si>
  <si>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</si>
  <si>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</si>
  <si>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</si>
  <si>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</si>
  <si>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</si>
  <si>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</si>
  <si>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</si>
  <si>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</si>
  <si>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</si>
  <si>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</si>
  <si>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</si>
  <si>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</si>
  <si>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</si>
  <si>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</si>
  <si>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</si>
  <si>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</si>
  <si>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</si>
  <si>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</si>
  <si>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</si>
  <si>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</si>
  <si>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</si>
  <si>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</si>
  <si>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</si>
  <si>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</si>
  <si>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</si>
  <si>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</si>
  <si>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</si>
  <si>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</si>
  <si>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</si>
  <si>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</si>
  <si>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</si>
  <si>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</si>
  <si>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</si>
  <si>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</si>
  <si>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</si>
  <si>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</si>
  <si>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</si>
  <si>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</si>
  <si>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</si>
  <si>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</si>
  <si>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</si>
  <si>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</si>
  <si>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</si>
  <si>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</si>
  <si>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</si>
  <si>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</si>
  <si>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</si>
  <si>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</si>
  <si>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</si>
  <si>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</si>
  <si>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</si>
  <si>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</si>
  <si>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</si>
  <si>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</si>
  <si>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</si>
  <si>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</si>
  <si>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</si>
  <si>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</si>
  <si>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</si>
  <si>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</si>
  <si>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</si>
  <si>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</si>
  <si>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</si>
  <si>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</si>
  <si>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</si>
  <si>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</si>
  <si>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</si>
  <si>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</si>
  <si>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</si>
  <si>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</si>
  <si>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</si>
  <si>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</si>
  <si>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</si>
  <si>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</si>
  <si>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</si>
  <si>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</si>
  <si>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</si>
  <si>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</si>
  <si>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</si>
  <si>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</si>
  <si>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</si>
  <si>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</si>
  <si>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</si>
  <si>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</si>
  <si>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</si>
  <si>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</si>
  <si>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</si>
  <si>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</si>
  <si>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</si>
  <si>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</si>
  <si>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</si>
  <si>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</si>
  <si>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</si>
  <si>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</si>
  <si>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</si>
  <si>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</si>
  <si>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</si>
  <si>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</si>
  <si>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</si>
  <si>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</si>
  <si>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</si>
  <si>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</si>
  <si>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</si>
  <si>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</si>
  <si>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</si>
  <si>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</si>
  <si>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</si>
  <si>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</si>
  <si>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</si>
  <si>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</si>
  <si>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</si>
  <si>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</si>
  <si>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</si>
  <si>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</si>
  <si>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</si>
  <si>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</si>
  <si>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</si>
  <si>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</si>
  <si>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</si>
  <si>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</si>
  <si>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</si>
  <si>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</si>
  <si>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</si>
  <si>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</si>
  <si>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</si>
  <si>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</si>
  <si>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</si>
  <si>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</si>
  <si>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</si>
  <si>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</si>
  <si>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</si>
  <si>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</si>
  <si>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</si>
  <si>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</si>
  <si>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</si>
  <si>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</si>
  <si>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</si>
  <si>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</si>
  <si>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</si>
  <si>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</si>
  <si>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</si>
  <si>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</si>
  <si>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</si>
  <si>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</si>
  <si>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</si>
  <si>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</si>
  <si>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</si>
  <si>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</si>
  <si>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</si>
  <si>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</si>
  <si>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</si>
  <si>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</si>
  <si>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</si>
  <si>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</si>
  <si>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</si>
  <si>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</si>
  <si>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</si>
  <si>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</si>
  <si>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</si>
  <si>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</si>
  <si>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</si>
  <si>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</si>
  <si>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</si>
  <si>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</si>
  <si>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</si>
  <si>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</si>
  <si>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</si>
  <si>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</si>
  <si>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</si>
  <si>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</si>
  <si>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</si>
  <si>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</si>
  <si>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</si>
  <si>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</si>
  <si>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</si>
  <si>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</si>
  <si>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</si>
  <si>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</si>
  <si>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</si>
  <si>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</si>
  <si>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</si>
  <si>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</si>
  <si>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</si>
  <si>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</si>
  <si>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</si>
  <si>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</si>
  <si>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</si>
  <si>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</si>
  <si>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</si>
  <si>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</si>
  <si>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</si>
  <si>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</si>
  <si>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</si>
  <si>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</si>
  <si>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</si>
  <si>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</si>
  <si>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</si>
  <si>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</si>
  <si>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</si>
  <si>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</si>
  <si>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</si>
  <si>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</si>
  <si>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</si>
  <si>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</si>
  <si>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</si>
  <si>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</si>
  <si>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</si>
  <si>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</si>
  <si>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</si>
  <si>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</si>
  <si>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</si>
  <si>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</si>
  <si>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</si>
  <si>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</si>
  <si>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</si>
  <si>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</si>
  <si>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</si>
  <si>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</si>
  <si>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</si>
  <si>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</si>
  <si>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</si>
  <si>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</si>
  <si>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</si>
  <si>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</si>
  <si>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</si>
  <si>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</si>
  <si>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</si>
  <si>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</si>
  <si>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</si>
  <si>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</si>
  <si>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</si>
  <si>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</si>
  <si>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</si>
  <si>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</si>
  <si>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</si>
  <si>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</si>
  <si>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</si>
  <si>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</si>
  <si>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</si>
  <si>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</si>
  <si>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</si>
  <si>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</si>
  <si>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</si>
  <si>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</si>
  <si>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</si>
  <si>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</si>
  <si>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</si>
  <si>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</si>
  <si>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</si>
  <si>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</si>
  <si>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</si>
  <si>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</si>
  <si>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</si>
  <si>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</si>
  <si>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</si>
  <si>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</si>
  <si>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</si>
  <si>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</si>
  <si>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</si>
  <si>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</si>
  <si>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</si>
  <si>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</si>
  <si>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</si>
  <si>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</si>
  <si>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</si>
  <si>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</si>
  <si>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</si>
  <si>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</si>
  <si>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</si>
  <si>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</si>
  <si>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</si>
  <si>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</si>
  <si>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</si>
  <si>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</si>
  <si>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</si>
  <si>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</si>
  <si>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</si>
  <si>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</si>
  <si>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</si>
  <si>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</si>
  <si>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</si>
  <si>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</si>
  <si>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</si>
  <si>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</si>
  <si>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</si>
  <si>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</si>
  <si>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</si>
  <si>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</si>
  <si>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</si>
  <si>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</si>
  <si>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</si>
  <si>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</si>
  <si>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</si>
  <si>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</si>
  <si>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</si>
  <si>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</si>
  <si>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</si>
  <si>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</si>
  <si>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</si>
  <si>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</si>
  <si>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</si>
  <si>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</si>
  <si>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</si>
  <si>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</si>
  <si>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</si>
  <si>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</si>
  <si>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</si>
  <si>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</si>
  <si>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</si>
  <si>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</si>
  <si>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</si>
  <si>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</si>
  <si>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</si>
  <si>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</si>
  <si>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</si>
  <si>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</si>
  <si>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</si>
  <si>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</si>
  <si>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</si>
  <si>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</si>
  <si>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</si>
  <si>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</si>
  <si>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</si>
  <si>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</si>
  <si>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</si>
  <si>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</si>
  <si>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</si>
  <si>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</si>
  <si>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</si>
  <si>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</si>
  <si>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</si>
  <si>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</si>
  <si>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</si>
  <si>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</si>
  <si>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</si>
  <si>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</si>
  <si>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</si>
  <si>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</si>
  <si>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</si>
  <si>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</si>
  <si>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</si>
  <si>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</si>
  <si>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</si>
  <si>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</si>
  <si>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</si>
  <si>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</si>
  <si>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</si>
  <si>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</si>
  <si>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</si>
  <si>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</si>
  <si>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</si>
  <si>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</si>
  <si>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</si>
  <si>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</si>
  <si>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</si>
  <si>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</si>
  <si>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</si>
  <si>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</si>
  <si>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</si>
  <si>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</si>
  <si>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</si>
  <si>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</si>
  <si>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</si>
  <si>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</si>
  <si>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</si>
  <si>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</si>
  <si>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</si>
  <si>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</si>
  <si>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</si>
  <si>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</si>
  <si>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</si>
  <si>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</si>
  <si>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</si>
  <si>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</si>
  <si>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</si>
  <si>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</si>
  <si>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</si>
  <si>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</si>
  <si>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</si>
  <si>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</si>
  <si>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</si>
  <si>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</si>
  <si>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</si>
  <si>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</si>
  <si>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</si>
  <si>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</si>
  <si>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</si>
  <si>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</si>
  <si>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</si>
  <si>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</si>
  <si>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</si>
  <si>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</si>
  <si>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</si>
  <si>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</si>
  <si>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</si>
  <si>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</si>
  <si>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</si>
  <si>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</si>
  <si>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</si>
  <si>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</si>
  <si>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</si>
  <si>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</si>
  <si>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</si>
  <si>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</si>
  <si>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</si>
  <si>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</si>
  <si>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</si>
  <si>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</si>
  <si>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</si>
  <si>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</si>
  <si>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</si>
  <si>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</si>
  <si>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</si>
  <si>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</si>
  <si>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</si>
  <si>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</si>
  <si>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</si>
  <si>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</si>
  <si>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</si>
  <si>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</si>
  <si>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</si>
  <si>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</si>
  <si>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</si>
  <si>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</si>
  <si>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</si>
  <si>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</si>
  <si>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</si>
  <si>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</si>
  <si>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</si>
  <si>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</si>
  <si>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</si>
  <si>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</si>
  <si>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</si>
  <si>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</si>
  <si>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</si>
  <si>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</si>
  <si>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</si>
  <si>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</si>
  <si>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</si>
  <si>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</si>
  <si>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</si>
  <si>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</si>
  <si>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</si>
  <si>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</si>
  <si>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</si>
  <si>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</si>
  <si>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</si>
  <si>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</si>
  <si>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</si>
  <si>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</si>
  <si>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</si>
  <si>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</si>
  <si>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</si>
  <si>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</si>
  <si>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</si>
  <si>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</si>
  <si>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</si>
  <si>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</si>
  <si>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</si>
  <si>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</si>
  <si>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</si>
  <si>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</si>
  <si>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</si>
  <si>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</si>
  <si>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</si>
  <si>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</si>
  <si>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</si>
  <si>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</si>
  <si>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</si>
  <si>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</si>
  <si>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</si>
  <si>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</si>
  <si>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</si>
  <si>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</si>
  <si>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</si>
  <si>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</si>
  <si>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</si>
  <si>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</si>
  <si>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</si>
  <si>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</si>
  <si>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</si>
  <si>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</si>
  <si>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</si>
  <si>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</si>
  <si>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</si>
  <si>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</si>
  <si>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</si>
  <si>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</si>
  <si>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</si>
  <si>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</si>
  <si>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</si>
  <si>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</si>
  <si>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</si>
  <si>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</si>
  <si>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</si>
  <si>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</si>
  <si>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</si>
  <si>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</si>
  <si>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</si>
  <si>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</si>
  <si>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</si>
  <si>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</si>
  <si>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</si>
  <si>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</si>
  <si>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</si>
  <si>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</si>
  <si>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</si>
  <si>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</si>
  <si>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</si>
  <si>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</si>
  <si>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</si>
  <si>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</si>
  <si>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</si>
  <si>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</si>
  <si>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</si>
  <si>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</si>
  <si>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</si>
  <si>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</si>
  <si>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</si>
  <si>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</si>
  <si>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</si>
  <si>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</si>
  <si>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</si>
  <si>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</si>
  <si>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</si>
  <si>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</si>
  <si>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</si>
  <si>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</si>
  <si>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</si>
  <si>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</si>
  <si>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</si>
  <si>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</si>
  <si>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</si>
  <si>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</si>
  <si>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</si>
  <si>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</si>
  <si>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</si>
  <si>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</si>
  <si>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</si>
  <si>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</si>
  <si>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</si>
  <si>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</si>
  <si>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</si>
  <si>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</si>
  <si>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</si>
  <si>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</si>
  <si>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</si>
  <si>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</si>
  <si>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</si>
  <si>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</si>
  <si>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</si>
  <si>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</si>
  <si>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</si>
  <si>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</si>
  <si>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</si>
  <si>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</si>
  <si>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</si>
  <si>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</si>
  <si>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</si>
  <si>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</si>
  <si>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</si>
  <si>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</si>
  <si>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</si>
  <si>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</si>
  <si>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</si>
  <si>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</si>
  <si>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</si>
  <si>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</si>
  <si>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</si>
  <si>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</si>
  <si>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</si>
  <si>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</si>
  <si>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</si>
  <si>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</si>
  <si>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</si>
  <si>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</si>
  <si>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</si>
  <si>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</si>
  <si>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</si>
  <si>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</si>
  <si>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</si>
  <si>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</si>
  <si>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</si>
  <si>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</si>
  <si>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</si>
  <si>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</si>
  <si>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</si>
  <si>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</si>
  <si>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</si>
  <si>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</si>
  <si>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</si>
  <si>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</si>
  <si>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</si>
  <si>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</si>
  <si>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</si>
  <si>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</si>
  <si>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</si>
  <si>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</si>
  <si>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</si>
  <si>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</si>
  <si>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</si>
  <si>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</si>
  <si>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</si>
  <si>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</si>
  <si>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</si>
  <si>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</si>
  <si>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</si>
  <si>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</si>
  <si>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</si>
  <si>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</si>
  <si>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</si>
  <si>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</si>
  <si>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</si>
  <si>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</si>
  <si>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</si>
  <si>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</si>
  <si>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</si>
  <si>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</si>
  <si>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</si>
  <si>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</si>
  <si>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</si>
  <si>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</si>
  <si>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</si>
  <si>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</si>
  <si>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</si>
  <si>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</si>
  <si>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</si>
  <si>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</si>
  <si>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</si>
  <si>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</si>
  <si>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</si>
  <si>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</si>
  <si>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</si>
  <si>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</si>
  <si>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</si>
  <si>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</si>
  <si>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</si>
  <si>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</si>
  <si>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</si>
  <si>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</si>
  <si>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</si>
  <si>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</si>
  <si>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</si>
  <si>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</si>
  <si>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</si>
  <si>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</si>
  <si>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</si>
  <si>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</si>
  <si>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</si>
  <si>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</si>
  <si>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</si>
  <si>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</si>
  <si>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</si>
  <si>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</si>
  <si>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</si>
  <si>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</si>
  <si>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</si>
  <si>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</si>
  <si>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</si>
  <si>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</si>
  <si>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</si>
  <si>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</si>
  <si>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</si>
  <si>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</si>
  <si>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</si>
  <si>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</si>
  <si>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</si>
  <si>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</si>
  <si>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</si>
  <si>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</si>
  <si>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</si>
  <si>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</si>
  <si>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</si>
  <si>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</si>
  <si>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</si>
  <si>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</si>
  <si>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</si>
  <si>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</si>
  <si>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</si>
  <si>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</si>
  <si>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</si>
  <si>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</si>
  <si>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</si>
  <si>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</si>
  <si>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</si>
  <si>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</si>
  <si>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</si>
  <si>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</si>
  <si>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</si>
  <si>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</si>
  <si>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</si>
  <si>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</si>
  <si>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</si>
  <si>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</si>
  <si>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</si>
  <si>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</si>
  <si>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</si>
  <si>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</si>
  <si>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</si>
  <si>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</si>
  <si>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</si>
  <si>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</si>
  <si>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</si>
  <si>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</si>
  <si>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</si>
  <si>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</si>
  <si>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</si>
  <si>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</si>
  <si>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</si>
  <si>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</si>
  <si>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</si>
  <si>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</si>
  <si>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</si>
  <si>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</si>
  <si>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</si>
  <si>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</si>
  <si>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</si>
  <si>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</si>
  <si>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</si>
  <si>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</si>
  <si>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</si>
  <si>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</si>
  <si>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</si>
  <si>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</si>
  <si>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</si>
  <si>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</si>
  <si>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</si>
  <si>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</si>
  <si>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</si>
  <si>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</si>
  <si>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</si>
  <si>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</si>
  <si>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</si>
  <si>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</si>
  <si>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</si>
  <si>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</si>
  <si>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</si>
  <si>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</si>
  <si>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</si>
  <si>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</si>
  <si>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</si>
  <si>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</si>
  <si>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</si>
  <si>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</si>
  <si>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</si>
  <si>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</si>
  <si>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</si>
  <si>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</si>
  <si>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</si>
  <si>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</si>
  <si>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</si>
  <si>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</si>
  <si>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</si>
  <si>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</si>
  <si>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</si>
  <si>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</si>
  <si>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</si>
  <si>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</si>
  <si>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</si>
  <si>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</si>
  <si>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</si>
  <si>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</si>
  <si>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</si>
  <si>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</si>
  <si>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</si>
  <si>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</si>
  <si>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</si>
  <si>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</si>
  <si>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</si>
  <si>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</si>
  <si>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</si>
  <si>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</si>
  <si>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</si>
  <si>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</si>
  <si>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</si>
  <si>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</si>
  <si>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</si>
  <si>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</si>
  <si>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</si>
  <si>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</si>
  <si>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</si>
  <si>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</si>
  <si>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</si>
  <si>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</si>
  <si>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</si>
  <si>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</si>
  <si>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</si>
  <si>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</si>
  <si>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</si>
  <si>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</si>
  <si>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</si>
  <si>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</si>
  <si>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</si>
  <si>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</si>
  <si>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</si>
  <si>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</si>
  <si>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</si>
  <si>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</si>
  <si>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</si>
  <si>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</si>
  <si>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</si>
  <si>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</si>
  <si>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</si>
  <si>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</si>
  <si>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</si>
  <si>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</si>
  <si>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</si>
  <si>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</si>
  <si>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</si>
  <si>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</si>
  <si>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</si>
  <si>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</si>
  <si>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</si>
  <si>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</si>
  <si>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</si>
  <si>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</si>
  <si>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</si>
  <si>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</si>
  <si>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</si>
  <si>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</si>
  <si>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</si>
  <si>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</si>
  <si>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</si>
  <si>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</si>
  <si>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</si>
  <si>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</si>
  <si>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</si>
  <si>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</si>
  <si>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</si>
  <si>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</si>
  <si>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</si>
  <si>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</si>
  <si>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</si>
  <si>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</si>
  <si>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</si>
  <si>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</si>
  <si>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</si>
  <si>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</si>
  <si>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</si>
  <si>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</si>
  <si>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</si>
  <si>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</si>
  <si>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</si>
  <si>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</si>
  <si>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</si>
  <si>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</si>
  <si>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</si>
  <si>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</si>
  <si>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</si>
  <si>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</si>
  <si>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</si>
  <si>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</si>
  <si>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</si>
  <si>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</si>
  <si>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</si>
  <si>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</si>
  <si>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</si>
  <si>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</si>
  <si>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</si>
  <si>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</si>
  <si>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</si>
  <si>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</si>
  <si>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</si>
  <si>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</si>
  <si>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</si>
  <si>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</si>
  <si>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</si>
  <si>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</si>
  <si>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</si>
  <si>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</si>
  <si>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</si>
  <si>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</si>
  <si>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</si>
  <si>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</si>
  <si>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</si>
  <si>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</si>
  <si>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</si>
  <si>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</si>
  <si>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</si>
  <si>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</si>
  <si>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</si>
  <si>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</si>
  <si>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</si>
  <si>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</si>
  <si>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</si>
  <si>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</si>
  <si>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</si>
  <si>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</si>
  <si>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</si>
  <si>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</si>
  <si>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</si>
  <si>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</si>
  <si>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</si>
  <si>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</si>
  <si>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</si>
  <si>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</si>
  <si>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</si>
  <si>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</si>
  <si>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</si>
  <si>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</si>
  <si>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</si>
  <si>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</si>
  <si>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</si>
  <si>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</si>
  <si>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</si>
  <si>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</si>
  <si>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</si>
  <si>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</si>
  <si>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</si>
  <si>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</si>
  <si>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</si>
  <si>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</si>
  <si>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</si>
  <si>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</si>
  <si>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</si>
  <si>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</si>
  <si>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</si>
  <si>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</si>
  <si>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</si>
  <si>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</si>
  <si>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</si>
  <si>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</si>
  <si>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</si>
  <si>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</si>
  <si>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</si>
  <si>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</si>
  <si>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</si>
  <si>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</si>
  <si>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</si>
  <si>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</si>
  <si>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</si>
  <si>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</si>
  <si>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</si>
  <si>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</si>
  <si>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</si>
  <si>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</si>
  <si>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</si>
  <si>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</si>
  <si>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</si>
  <si>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</si>
  <si>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</si>
  <si>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</si>
  <si>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</si>
  <si>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</si>
  <si>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</si>
  <si>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</si>
  <si>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</si>
  <si>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</si>
  <si>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</si>
  <si>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</si>
  <si>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</si>
  <si>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</si>
  <si>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</si>
  <si>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</si>
  <si>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</si>
  <si>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</si>
  <si>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</si>
  <si>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</si>
  <si>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</si>
  <si>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</si>
  <si>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</si>
  <si>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</si>
  <si>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</si>
  <si>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</si>
  <si>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</si>
  <si>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</si>
  <si>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</si>
  <si>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</si>
  <si>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</si>
  <si>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</si>
  <si>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</si>
  <si>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</si>
  <si>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</si>
  <si>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</si>
  <si>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</si>
  <si>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</si>
  <si>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</si>
  <si>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</si>
  <si>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</si>
  <si>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</si>
  <si>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</si>
  <si>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</si>
  <si>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</si>
  <si>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</si>
  <si>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</si>
  <si>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</si>
  <si>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</si>
  <si>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</si>
  <si>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</si>
  <si>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</si>
  <si>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</si>
  <si>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</si>
  <si>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</si>
  <si>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</si>
  <si>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</si>
  <si>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</si>
  <si>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</si>
  <si>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</si>
  <si>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</si>
  <si>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</si>
  <si>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</si>
  <si>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</si>
  <si>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</si>
  <si>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</si>
  <si>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</si>
  <si>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</si>
  <si>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</si>
  <si>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</si>
  <si>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</si>
  <si>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</si>
  <si>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</si>
  <si>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</si>
  <si>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</si>
  <si>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</si>
  <si>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</si>
  <si>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</si>
  <si>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</si>
  <si>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</si>
  <si>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</si>
  <si>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</si>
  <si>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</si>
  <si>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</si>
  <si>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</si>
  <si>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</si>
  <si>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</si>
  <si>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</si>
  <si>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</si>
  <si>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</si>
  <si>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</si>
  <si>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</si>
  <si>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</si>
  <si>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</si>
  <si>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</si>
  <si>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</si>
  <si>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</si>
  <si>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</si>
  <si>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</si>
  <si>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</si>
  <si>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</si>
  <si>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</si>
  <si>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</si>
  <si>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</si>
  <si>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</si>
  <si>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</si>
  <si>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</si>
  <si>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</si>
  <si>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</si>
  <si>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</si>
  <si>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</si>
  <si>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</si>
  <si>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</si>
  <si>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</si>
  <si>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</si>
  <si>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</si>
  <si>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</si>
  <si>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</si>
  <si>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</si>
  <si>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</si>
  <si>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</si>
  <si>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</si>
  <si>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</si>
  <si>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</si>
  <si>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</si>
  <si>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</si>
  <si>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</si>
  <si>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</si>
  <si>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</si>
  <si>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</si>
  <si>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</si>
  <si>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</si>
  <si>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</si>
  <si>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</si>
  <si>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</si>
  <si>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</si>
  <si>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</si>
  <si>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</si>
  <si>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</si>
  <si>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</si>
  <si>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</si>
  <si>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</si>
  <si>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</si>
  <si>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</si>
  <si>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</si>
  <si>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</si>
  <si>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</si>
  <si>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</si>
  <si>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</si>
  <si>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</si>
  <si>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</si>
  <si>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</si>
  <si>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</si>
  <si>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</si>
  <si>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</si>
  <si>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</si>
  <si>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</si>
  <si>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</si>
  <si>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</si>
  <si>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</si>
  <si>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</si>
  <si>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</si>
  <si>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</si>
  <si>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</si>
  <si>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</si>
  <si>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</si>
  <si>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</si>
  <si>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</si>
  <si>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</si>
  <si>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</si>
  <si>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</si>
  <si>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</si>
  <si>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</si>
  <si>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</si>
  <si>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</si>
  <si>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</si>
  <si>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</si>
  <si>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</si>
  <si>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</si>
  <si>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</si>
  <si>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</si>
  <si>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</si>
  <si>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</si>
  <si>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</si>
  <si>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</si>
  <si>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</si>
  <si>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</si>
  <si>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</si>
  <si>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</si>
  <si>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</si>
  <si>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</si>
  <si>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</si>
  <si>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</si>
  <si>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</si>
  <si>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</si>
  <si>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</si>
  <si>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</si>
  <si>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</si>
  <si>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</si>
  <si>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</si>
  <si>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</si>
  <si>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</si>
  <si>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</si>
  <si>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</si>
  <si>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</si>
  <si>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</si>
  <si>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</si>
  <si>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</si>
  <si>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</si>
  <si>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</si>
  <si>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</si>
  <si>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</si>
  <si>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</si>
  <si>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</si>
  <si>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</si>
  <si>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</si>
  <si>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</si>
  <si>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</si>
  <si>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</si>
  <si>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</si>
  <si>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</si>
  <si>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</si>
  <si>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</si>
  <si>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</si>
  <si>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</si>
  <si>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</si>
  <si>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</si>
  <si>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</si>
  <si>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</si>
  <si>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</si>
  <si>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</si>
  <si>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</si>
  <si>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</si>
  <si>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</si>
  <si>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</si>
  <si>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</si>
  <si>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</si>
  <si>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</si>
  <si>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</si>
  <si>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</si>
  <si>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</si>
  <si>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</si>
  <si>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</si>
  <si>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</si>
  <si>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</si>
  <si>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</si>
  <si>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</si>
  <si>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</si>
  <si>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</si>
  <si>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</si>
  <si>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</si>
  <si>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</si>
  <si>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</si>
  <si>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</si>
  <si>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</si>
  <si>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</si>
  <si>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</si>
  <si>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</si>
  <si>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</si>
  <si>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</si>
  <si>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</si>
  <si>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</si>
  <si>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</si>
  <si>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</si>
  <si>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</si>
  <si>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</si>
  <si>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</si>
  <si>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</si>
  <si>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</si>
  <si>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</si>
  <si>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</si>
  <si>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</si>
  <si>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</si>
  <si>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</si>
  <si>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</si>
  <si>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</si>
  <si>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</si>
  <si>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</si>
  <si>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</si>
  <si>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</si>
  <si>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</si>
  <si>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</si>
  <si>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</si>
  <si>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</si>
  <si>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</si>
  <si>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</si>
  <si>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</si>
  <si>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</si>
  <si>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</si>
  <si>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</si>
  <si>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</si>
  <si>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</si>
  <si>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</si>
  <si>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</si>
  <si>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</si>
  <si>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</si>
  <si>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</si>
  <si>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</si>
  <si>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</si>
  <si>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</si>
  <si>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</si>
  <si>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</si>
  <si>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</si>
  <si>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</si>
  <si>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</si>
  <si>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</si>
  <si>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</si>
  <si>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</si>
  <si>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</si>
  <si>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</si>
  <si>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</si>
  <si>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</si>
  <si>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</si>
  <si>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</si>
  <si>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</si>
  <si>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</si>
  <si>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</si>
  <si>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</si>
  <si>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</si>
  <si>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</si>
  <si>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</si>
  <si>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</si>
  <si>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</si>
  <si>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</si>
  <si>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</si>
  <si>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</si>
  <si>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</si>
  <si>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</si>
  <si>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</si>
  <si>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</si>
  <si>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</si>
  <si>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</si>
  <si>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</si>
  <si>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</si>
  <si>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</si>
  <si>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</si>
  <si>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</si>
  <si>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</si>
  <si>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</si>
  <si>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</si>
  <si>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</si>
  <si>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</si>
  <si>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</si>
  <si>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</si>
  <si>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</si>
  <si>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</si>
  <si>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</si>
  <si>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</si>
  <si>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</si>
  <si>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</si>
  <si>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</si>
  <si>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</si>
  <si>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</si>
  <si>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</si>
  <si>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</si>
  <si>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</si>
  <si>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</si>
  <si>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</si>
  <si>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</si>
  <si>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</si>
  <si>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</si>
  <si>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</si>
  <si>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</si>
  <si>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</si>
  <si>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</si>
  <si>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</si>
  <si>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</si>
  <si>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</si>
  <si>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</si>
  <si>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</si>
  <si>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</si>
  <si>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</si>
  <si>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</si>
  <si>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</si>
  <si>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</si>
  <si>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</si>
  <si>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</si>
  <si>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</si>
  <si>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</si>
  <si>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</si>
  <si>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</si>
  <si>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</si>
  <si>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</si>
  <si>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</si>
  <si>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</si>
  <si>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</si>
  <si>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</si>
  <si>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</si>
  <si>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</si>
  <si>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</si>
  <si>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</si>
  <si>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</si>
  <si>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</si>
  <si>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</si>
  <si>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</si>
  <si>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</si>
  <si>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</si>
  <si>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</si>
  <si>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</si>
  <si>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</si>
  <si>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</si>
  <si>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</si>
  <si>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</si>
  <si>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</si>
  <si>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</si>
  <si>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</si>
  <si>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</si>
  <si>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</si>
  <si>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</si>
  <si>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</si>
  <si>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</si>
  <si>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</si>
  <si>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</si>
  <si>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</si>
  <si>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</si>
  <si>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</si>
  <si>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</si>
  <si>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</si>
  <si>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</si>
  <si>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</si>
  <si>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</si>
  <si>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</si>
  <si>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</si>
  <si>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</si>
  <si>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</si>
  <si>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</si>
  <si>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</si>
  <si>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</si>
  <si>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</si>
  <si>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</si>
  <si>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</si>
  <si>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</si>
  <si>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</si>
  <si>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</si>
  <si>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</si>
  <si>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</si>
  <si>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</si>
  <si>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</si>
  <si>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</si>
  <si>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</si>
  <si>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</si>
  <si>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</si>
  <si>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</si>
  <si>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</si>
  <si>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</si>
  <si>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</si>
  <si>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</si>
  <si>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</si>
  <si>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</si>
  <si>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</si>
  <si>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</si>
  <si>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</si>
  <si>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</si>
  <si>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</si>
  <si>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</si>
  <si>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</si>
  <si>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</si>
  <si>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</si>
  <si>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</si>
  <si>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</si>
  <si>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</si>
  <si>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</si>
  <si>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</si>
  <si>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</si>
  <si>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</si>
  <si>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</si>
  <si>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</si>
  <si>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</si>
  <si>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</si>
  <si>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</si>
  <si>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</si>
  <si>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</si>
  <si>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</si>
  <si>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</si>
  <si>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</si>
  <si>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</si>
  <si>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</si>
  <si>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</si>
  <si>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</si>
  <si>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</si>
  <si>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</si>
  <si>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</si>
  <si>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</si>
  <si>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</si>
  <si>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</si>
  <si>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</si>
  <si>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</si>
  <si>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</si>
  <si>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</si>
  <si>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</si>
  <si>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</si>
  <si>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</si>
  <si>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</si>
  <si>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</si>
  <si>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</si>
  <si>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</si>
  <si>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</si>
  <si>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</si>
  <si>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</si>
  <si>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</si>
  <si>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</si>
  <si>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</si>
  <si>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</si>
  <si>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</si>
  <si>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</si>
  <si>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</si>
  <si>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</si>
  <si>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</si>
  <si>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</si>
  <si>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</si>
  <si>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</si>
  <si>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</si>
  <si>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</si>
  <si>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</si>
  <si>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</si>
  <si>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</si>
  <si>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</si>
  <si>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</si>
  <si>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</si>
  <si>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</si>
  <si>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</si>
  <si>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</si>
  <si>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</si>
  <si>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</si>
  <si>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</si>
  <si>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</si>
  <si>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</si>
  <si>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</si>
  <si>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</si>
  <si>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</si>
  <si>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</si>
  <si>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</si>
  <si>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</si>
  <si>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</si>
  <si>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</si>
  <si>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</si>
  <si>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</si>
  <si>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</si>
  <si>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</si>
  <si>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</si>
  <si>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</si>
  <si>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</si>
  <si>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</si>
  <si>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</si>
  <si>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</si>
  <si>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</si>
  <si>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</si>
  <si>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</si>
  <si>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</si>
  <si>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</si>
  <si>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</si>
  <si>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</si>
  <si>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</si>
  <si>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</si>
  <si>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</si>
  <si>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</si>
  <si>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</si>
  <si>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</si>
  <si>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</si>
  <si>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</si>
  <si>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</si>
  <si>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</si>
  <si>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</si>
  <si>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</si>
  <si>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</si>
  <si>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</si>
  <si>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</si>
  <si>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</si>
  <si>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</si>
  <si>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</si>
  <si>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</si>
  <si>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</si>
  <si>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</si>
  <si>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</si>
  <si>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</si>
  <si>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</si>
  <si>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</si>
  <si>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</si>
  <si>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</si>
  <si>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</si>
  <si>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</si>
  <si>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</si>
  <si>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</si>
  <si>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</si>
  <si>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</si>
  <si>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</si>
  <si>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</si>
  <si>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</si>
  <si>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</si>
  <si>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</si>
  <si>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</si>
  <si>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</si>
  <si>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</si>
  <si>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</si>
  <si>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</si>
  <si>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</si>
  <si>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</si>
  <si>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</si>
  <si>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</si>
  <si>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</si>
  <si>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</si>
  <si>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</si>
  <si>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</si>
  <si>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</si>
  <si>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</si>
  <si>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</si>
  <si>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</si>
  <si>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</si>
  <si>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</si>
  <si>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</si>
  <si>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</si>
  <si>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</si>
  <si>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</si>
  <si>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</si>
  <si>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</si>
  <si>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</si>
  <si>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</si>
  <si>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</si>
  <si>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</si>
  <si>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</si>
  <si>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</si>
  <si>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</si>
  <si>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</si>
  <si>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</si>
  <si>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</si>
  <si>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</si>
  <si>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</si>
  <si>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</si>
  <si>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</si>
  <si>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</si>
  <si>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</si>
  <si>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</si>
  <si>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</si>
  <si>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</si>
  <si>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</si>
  <si>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</si>
  <si>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</si>
  <si>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</si>
  <si>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</si>
  <si>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</si>
  <si>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</si>
  <si>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</si>
  <si>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</si>
  <si>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</si>
  <si>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</si>
  <si>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</si>
  <si>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</si>
  <si>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</si>
  <si>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</si>
  <si>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</si>
  <si>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</si>
  <si>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</si>
  <si>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</si>
  <si>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</si>
  <si>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</si>
  <si>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</si>
  <si>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</si>
  <si>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</si>
  <si>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</si>
  <si>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</si>
  <si>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</si>
  <si>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</si>
  <si>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</si>
  <si>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</si>
  <si>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</si>
  <si>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</si>
  <si>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</si>
  <si>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</si>
  <si>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</si>
  <si>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</si>
  <si>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</si>
  <si>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</si>
  <si>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</si>
  <si>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</si>
  <si>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</si>
  <si>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</si>
  <si>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</si>
  <si>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</si>
  <si>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</si>
  <si>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</si>
  <si>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</si>
  <si>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</si>
  <si>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</si>
  <si>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</si>
  <si>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</si>
  <si>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</si>
  <si>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</si>
  <si>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</si>
  <si>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</si>
  <si>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</si>
  <si>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</si>
  <si>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</si>
  <si>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</si>
  <si>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</si>
  <si>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</si>
  <si>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</si>
  <si>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</si>
  <si>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</si>
  <si>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</si>
  <si>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</si>
  <si>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</si>
  <si>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</si>
  <si>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</si>
  <si>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</si>
  <si>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</si>
  <si>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</si>
  <si>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</si>
  <si>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</si>
  <si>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</si>
  <si>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</si>
  <si>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</si>
  <si>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</si>
  <si>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</si>
  <si>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</si>
  <si>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</si>
  <si>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</si>
  <si>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</si>
  <si>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</si>
  <si>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</si>
  <si>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</si>
  <si>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</si>
  <si>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</si>
  <si>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</si>
  <si>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</si>
  <si>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</si>
  <si>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</si>
  <si>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</si>
  <si>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</si>
  <si>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</si>
  <si>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</si>
  <si>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</si>
  <si>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</si>
  <si>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</si>
  <si>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</si>
  <si>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</si>
  <si>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</si>
  <si>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</si>
  <si>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</si>
  <si>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</si>
  <si>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</si>
  <si>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</si>
  <si>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</si>
  <si>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</si>
  <si>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</si>
  <si>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</si>
  <si>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</si>
  <si>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</si>
  <si>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</si>
  <si>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</si>
  <si>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</si>
  <si>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</si>
  <si>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</si>
  <si>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</si>
  <si>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</si>
  <si>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</si>
  <si>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</si>
  <si>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</si>
  <si>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</si>
  <si>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</si>
  <si>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</si>
  <si>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</si>
  <si>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</si>
  <si>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</si>
  <si>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</si>
  <si>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</si>
  <si>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</si>
  <si>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</si>
  <si>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</si>
  <si>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</si>
  <si>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</si>
  <si>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</si>
  <si>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</si>
  <si>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</si>
  <si>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</si>
  <si>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</si>
  <si>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</si>
  <si>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</si>
  <si>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</si>
  <si>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</si>
  <si>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</si>
  <si>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</si>
  <si>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</si>
  <si>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</si>
  <si>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</si>
  <si>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</si>
  <si>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</si>
  <si>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</si>
  <si>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</si>
  <si>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</si>
  <si>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</si>
  <si>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</si>
  <si>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</si>
  <si>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</si>
  <si>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</si>
  <si>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</si>
  <si>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</si>
  <si>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</si>
  <si>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</si>
  <si>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</si>
  <si>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</si>
  <si>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</si>
  <si>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</si>
  <si>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</si>
  <si>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</si>
  <si>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</si>
  <si>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</si>
  <si>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</si>
  <si>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</si>
  <si>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</si>
  <si>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</si>
  <si>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</si>
  <si>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</si>
  <si>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</si>
  <si>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</si>
  <si>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</si>
  <si>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</si>
  <si>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</si>
  <si>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</si>
  <si>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</si>
  <si>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</si>
  <si>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</si>
  <si>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</si>
  <si>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</si>
  <si>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</si>
  <si>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</si>
  <si>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</si>
  <si>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</si>
  <si>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</si>
  <si>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</si>
  <si>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</si>
  <si>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</si>
  <si>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</si>
  <si>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</si>
  <si>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</si>
  <si>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</si>
  <si>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</si>
  <si>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</si>
  <si>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</si>
  <si>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</si>
  <si>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</si>
  <si>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</si>
  <si>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</si>
  <si>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</si>
  <si>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</si>
  <si>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</si>
  <si>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</si>
  <si>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</si>
  <si>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</si>
  <si>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</si>
  <si>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</si>
  <si>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</si>
  <si>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</si>
  <si>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</si>
  <si>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</si>
  <si>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</si>
  <si>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</si>
  <si>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</si>
  <si>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</si>
  <si>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</si>
  <si>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</si>
  <si>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</si>
  <si>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</si>
  <si>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</si>
  <si>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</si>
  <si>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</si>
  <si>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</si>
  <si>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</si>
  <si>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</si>
  <si>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</si>
  <si>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</si>
  <si>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</si>
  <si>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</si>
  <si>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</si>
  <si>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</si>
  <si>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</si>
  <si>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</si>
  <si>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</si>
  <si>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</si>
  <si>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</si>
  <si>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</si>
  <si>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</si>
  <si>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</si>
  <si>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</si>
  <si>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</si>
  <si>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</si>
  <si>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</si>
  <si>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</si>
  <si>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</si>
  <si>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</si>
  <si>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</si>
  <si>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</si>
  <si>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</si>
  <si>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</si>
  <si>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</si>
  <si>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</si>
  <si>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</si>
  <si>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</si>
  <si>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</si>
  <si>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</si>
  <si>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</si>
  <si>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</si>
  <si>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</si>
  <si>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</si>
  <si>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</si>
  <si>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</si>
  <si>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</si>
  <si>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</si>
  <si>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</si>
  <si>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</si>
  <si>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</si>
  <si>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</si>
  <si>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</si>
  <si>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</si>
  <si>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</si>
  <si>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</si>
  <si>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</si>
  <si>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</si>
  <si>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</si>
  <si>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</si>
  <si>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</si>
  <si>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</si>
  <si>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</si>
  <si>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</si>
  <si>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</si>
  <si>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</si>
  <si>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</si>
  <si>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</si>
  <si>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</si>
  <si>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</si>
  <si>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</si>
  <si>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</si>
  <si>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</si>
  <si>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</si>
  <si>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</si>
  <si>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</si>
  <si>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</si>
  <si>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</si>
  <si>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</si>
  <si>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</si>
  <si>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</si>
  <si>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</si>
  <si>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</si>
  <si>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</si>
  <si>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</si>
  <si>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</si>
  <si>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</si>
  <si>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</si>
  <si>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</si>
  <si>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</si>
  <si>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</si>
  <si>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</si>
  <si>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</si>
  <si>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</si>
  <si>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</si>
  <si>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</si>
  <si>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</si>
  <si>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</si>
  <si>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</si>
  <si>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</si>
  <si>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</si>
  <si>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</si>
  <si>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</si>
  <si>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</si>
  <si>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</si>
  <si>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</si>
  <si>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</si>
  <si>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</si>
  <si>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</si>
  <si>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</si>
  <si>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</si>
  <si>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</si>
  <si>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</si>
  <si>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</si>
  <si>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</si>
  <si>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</si>
  <si>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</si>
  <si>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</si>
  <si>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</si>
  <si>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</si>
  <si>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</si>
  <si>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</si>
  <si>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</si>
  <si>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</si>
  <si>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</si>
  <si>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</si>
  <si>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</si>
  <si>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</si>
  <si>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</si>
  <si>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</si>
  <si>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</si>
  <si>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</si>
  <si>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</si>
  <si>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</si>
  <si>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</si>
  <si>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</si>
  <si>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</si>
  <si>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</si>
  <si>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</si>
  <si>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</si>
  <si>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</si>
  <si>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</si>
  <si>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</si>
  <si>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</si>
  <si>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</si>
  <si>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</si>
  <si>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</si>
  <si>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</si>
  <si>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</si>
  <si>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</si>
  <si>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</si>
  <si>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</si>
  <si>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</si>
  <si>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</si>
  <si>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</si>
  <si>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</si>
  <si>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</si>
  <si>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</si>
  <si>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</si>
  <si>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</si>
  <si>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</si>
  <si>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</si>
  <si>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</si>
  <si>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</si>
  <si>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</si>
  <si>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</si>
  <si>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</si>
  <si>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</si>
  <si>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</si>
  <si>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</si>
  <si>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</si>
  <si>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</si>
  <si>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</si>
  <si>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</si>
  <si>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</si>
  <si>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</si>
  <si>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</si>
  <si>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</si>
  <si>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</si>
  <si>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</si>
  <si>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</si>
  <si>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</si>
  <si>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</si>
  <si>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</si>
  <si>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</si>
  <si>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</si>
  <si>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</si>
  <si>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</si>
  <si>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</si>
  <si>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</si>
  <si>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</si>
  <si>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</si>
  <si>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</si>
  <si>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</si>
  <si>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</si>
  <si>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</si>
  <si>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</si>
  <si>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</si>
  <si>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</si>
  <si>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</si>
  <si>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</si>
  <si>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</si>
  <si>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</si>
  <si>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</si>
  <si>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</si>
  <si>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</si>
  <si>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</si>
  <si>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</si>
  <si>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</si>
  <si>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</si>
  <si>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</si>
  <si>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</si>
  <si>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</si>
  <si>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</si>
  <si>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</si>
  <si>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</si>
  <si>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</si>
  <si>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</si>
  <si>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</si>
  <si>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</si>
  <si>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</si>
  <si>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</si>
  <si>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</si>
  <si>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</si>
  <si>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</si>
  <si>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</si>
  <si>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</si>
  <si>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</si>
  <si>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</si>
  <si>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</si>
  <si>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</si>
  <si>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</si>
  <si>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</si>
  <si>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</si>
  <si>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</si>
  <si>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</si>
  <si>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</si>
  <si>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</si>
  <si>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</si>
  <si>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</si>
  <si>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</si>
  <si>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</si>
  <si>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</si>
  <si>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</si>
  <si>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</si>
  <si>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</si>
  <si>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</si>
  <si>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</si>
  <si>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</si>
  <si>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</si>
  <si>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</si>
  <si>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</si>
  <si>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</si>
  <si>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</si>
  <si>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</si>
  <si>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</si>
  <si>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</si>
  <si>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</si>
  <si>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</si>
  <si>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</si>
  <si>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</si>
  <si>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</si>
  <si>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</si>
  <si>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</si>
  <si>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</si>
  <si>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</si>
  <si>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</si>
  <si>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</si>
  <si>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</si>
  <si>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</si>
  <si>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</si>
  <si>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</si>
  <si>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</si>
  <si>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</si>
  <si>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</si>
  <si>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</si>
  <si>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</si>
  <si>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</si>
  <si>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</si>
  <si>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</si>
  <si>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</si>
  <si>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</si>
  <si>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</si>
  <si>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</si>
  <si>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</si>
  <si>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</si>
  <si>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</si>
  <si>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</si>
  <si>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</si>
  <si>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</si>
  <si>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</si>
  <si>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</si>
  <si>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</si>
  <si>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</si>
  <si>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</si>
  <si>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</si>
  <si>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</si>
  <si>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</si>
  <si>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</si>
  <si>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</si>
  <si>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</si>
  <si>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</si>
  <si>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</si>
  <si>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</si>
  <si>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</si>
  <si>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</si>
  <si>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</si>
  <si>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</si>
  <si>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</si>
  <si>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</si>
  <si>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</si>
  <si>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</si>
  <si>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</si>
  <si>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</si>
  <si>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</si>
  <si>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</si>
  <si>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</si>
  <si>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</si>
  <si>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</si>
  <si>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</si>
  <si>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</si>
  <si>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</si>
  <si>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</si>
  <si>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</si>
  <si>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</si>
  <si>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</si>
  <si>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</si>
  <si>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</si>
  <si>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</si>
  <si>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</si>
  <si>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</si>
  <si>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</si>
  <si>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</si>
  <si>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</si>
  <si>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</si>
  <si>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</si>
  <si>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</si>
  <si>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</si>
  <si>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</si>
  <si>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</si>
  <si>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</si>
  <si>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</si>
  <si>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</si>
  <si>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</si>
  <si>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</si>
  <si>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</si>
  <si>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</si>
  <si>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</si>
  <si>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</si>
  <si>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</si>
  <si>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</si>
  <si>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</si>
  <si>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</si>
  <si>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</si>
  <si>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</si>
  <si>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</si>
  <si>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</si>
  <si>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</si>
  <si>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</si>
  <si>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</si>
  <si>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</si>
  <si>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</si>
  <si>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</si>
  <si>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</si>
  <si>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</si>
  <si>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</si>
  <si>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</si>
  <si>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</si>
  <si>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</si>
  <si>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</si>
  <si>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</si>
  <si>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</si>
  <si>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</si>
  <si>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</si>
  <si>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</si>
  <si>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</si>
  <si>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</si>
  <si>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</si>
  <si>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</si>
  <si>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</si>
  <si>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</si>
  <si>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</si>
  <si>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</si>
  <si>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</si>
  <si>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</si>
  <si>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</si>
  <si>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</si>
  <si>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</si>
  <si>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</si>
  <si>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</si>
  <si>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</si>
  <si>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</si>
  <si>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</si>
  <si>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</si>
  <si>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</si>
  <si>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</si>
  <si>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</si>
  <si>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</si>
  <si>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</si>
  <si>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</si>
  <si>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</si>
  <si>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</si>
  <si>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</si>
  <si>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</si>
  <si>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</si>
  <si>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</si>
  <si>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</si>
  <si>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</si>
  <si>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</si>
  <si>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</si>
  <si>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</si>
  <si>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</si>
  <si>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</si>
  <si>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</si>
  <si>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</si>
  <si>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</si>
  <si>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</si>
  <si>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</si>
  <si>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</si>
  <si>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</si>
  <si>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</si>
  <si>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</si>
  <si>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</si>
  <si>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</si>
  <si>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</si>
  <si>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</si>
  <si>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</si>
  <si>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</si>
  <si>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</si>
  <si>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</si>
  <si>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</si>
  <si>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</si>
  <si>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</si>
  <si>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</si>
  <si>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</si>
  <si>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</si>
  <si>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</si>
  <si>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</si>
  <si>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</si>
  <si>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</si>
  <si>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</si>
  <si>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</si>
  <si>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</si>
  <si>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</si>
  <si>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</si>
  <si>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</si>
  <si>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</si>
  <si>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</si>
  <si>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</si>
  <si>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</si>
  <si>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</si>
  <si>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</si>
  <si>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</si>
  <si>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</si>
  <si>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</si>
  <si>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</si>
  <si>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</si>
  <si>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</si>
  <si>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</si>
  <si>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</si>
  <si>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</si>
  <si>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</si>
  <si>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</si>
  <si>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</si>
  <si>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</si>
  <si>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</si>
  <si>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</si>
  <si>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</si>
  <si>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</si>
  <si>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</si>
  <si>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</si>
  <si>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</si>
  <si>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</si>
  <si>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</si>
  <si>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</si>
  <si>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</si>
  <si>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</si>
  <si>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</si>
  <si>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</si>
  <si>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</si>
  <si>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</si>
  <si>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</si>
  <si>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</si>
  <si>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</si>
  <si>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</si>
  <si>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</si>
  <si>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</si>
  <si>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</si>
  <si>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</si>
  <si>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</si>
  <si>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</si>
  <si>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</si>
  <si>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</si>
  <si>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</si>
  <si>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</si>
  <si>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</si>
  <si>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</si>
  <si>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</si>
  <si>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</si>
  <si>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</si>
  <si>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</si>
  <si>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</si>
  <si>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</si>
  <si>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</si>
  <si>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</si>
  <si>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</si>
  <si>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</si>
  <si>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</si>
  <si>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</si>
  <si>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</si>
  <si>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</si>
  <si>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</si>
  <si>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</si>
  <si>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</si>
  <si>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</si>
  <si>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</si>
  <si>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</si>
  <si>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</si>
  <si>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</si>
  <si>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</si>
  <si>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</si>
  <si>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</si>
  <si>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</si>
  <si>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</si>
  <si>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</si>
  <si>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</si>
  <si>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</si>
  <si>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</si>
  <si>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</si>
  <si>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</si>
  <si>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</si>
  <si>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</si>
  <si>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</si>
  <si>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</si>
  <si>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</si>
  <si>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</si>
  <si>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</si>
  <si>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</si>
  <si>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</si>
  <si>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</si>
  <si>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</si>
  <si>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</si>
  <si>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</si>
  <si>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</si>
  <si>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</si>
  <si>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</si>
  <si>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</si>
  <si>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</si>
  <si>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</si>
  <si>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</si>
  <si>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</si>
  <si>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</si>
  <si>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</si>
  <si>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</si>
  <si>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</si>
  <si>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</si>
  <si>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</si>
  <si>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</si>
  <si>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</si>
  <si>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</si>
  <si>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</si>
  <si>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</si>
  <si>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</si>
  <si>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</si>
  <si>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</si>
  <si>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</si>
  <si>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</si>
  <si>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</si>
  <si>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</si>
  <si>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</si>
  <si>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</si>
  <si>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</si>
  <si>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</si>
  <si>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</si>
  <si>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</si>
  <si>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</si>
  <si>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</si>
  <si>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</si>
  <si>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</si>
  <si>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</si>
  <si>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</si>
  <si>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</si>
  <si>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</si>
  <si>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</si>
  <si>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</si>
  <si>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</si>
  <si>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</si>
  <si>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</si>
  <si>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</si>
  <si>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</si>
  <si>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</si>
  <si>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</si>
  <si>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</si>
  <si>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</si>
  <si>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</si>
  <si>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</si>
  <si>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</si>
  <si>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</si>
  <si>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</si>
  <si>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</si>
  <si>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</si>
  <si>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</si>
  <si>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</si>
  <si>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</si>
  <si>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</si>
  <si>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</si>
  <si>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</si>
  <si>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</si>
  <si>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</si>
  <si>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</si>
  <si>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</si>
  <si>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</si>
  <si>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</si>
  <si>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</si>
  <si>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</si>
  <si>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</si>
  <si>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</si>
  <si>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</si>
  <si>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</si>
  <si>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</si>
  <si>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</si>
  <si>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</si>
  <si>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</si>
  <si>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</si>
  <si>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</si>
  <si>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</si>
  <si>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</si>
  <si>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</si>
  <si>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</si>
  <si>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</si>
  <si>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</si>
  <si>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</si>
  <si>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</si>
  <si>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</si>
  <si>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</si>
  <si>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</si>
  <si>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</si>
  <si>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</si>
  <si>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</si>
  <si>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</si>
  <si>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</si>
  <si>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</si>
  <si>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</si>
  <si>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</si>
  <si>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</si>
  <si>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</si>
  <si>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</si>
  <si>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</si>
  <si>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</si>
  <si>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</si>
  <si>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</si>
  <si>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</si>
  <si>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</si>
  <si>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</si>
  <si>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</si>
  <si>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</si>
  <si>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</si>
  <si>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</si>
  <si>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</si>
  <si>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</si>
  <si>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</si>
  <si>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</si>
  <si>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</si>
  <si>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</si>
  <si>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</si>
  <si>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</si>
  <si>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</si>
  <si>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</si>
  <si>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</si>
  <si>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</si>
  <si>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</si>
  <si>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</si>
  <si>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</si>
  <si>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</si>
  <si>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</si>
  <si>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</si>
  <si>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</si>
  <si>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</si>
  <si>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</si>
  <si>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</si>
  <si>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</si>
  <si>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</si>
  <si>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</si>
  <si>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</si>
  <si>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</si>
  <si>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</si>
  <si>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</si>
  <si>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</si>
  <si>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</si>
  <si>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</si>
  <si>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</si>
  <si>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</si>
  <si>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</si>
  <si>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</si>
  <si>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</si>
  <si>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</si>
  <si>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</si>
  <si>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</si>
  <si>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</si>
  <si>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</si>
  <si>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</si>
  <si>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</si>
  <si>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</si>
  <si>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</si>
  <si>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</si>
  <si>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</si>
  <si>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</si>
  <si>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</si>
  <si>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</si>
  <si>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</si>
  <si>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</si>
  <si>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</si>
  <si>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</si>
  <si>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</si>
  <si>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</si>
  <si>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</si>
  <si>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</si>
  <si>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</si>
  <si>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</si>
  <si>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</si>
  <si>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</si>
  <si>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</si>
  <si>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</si>
  <si>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</si>
  <si>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</si>
  <si>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</si>
  <si>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</si>
  <si>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</si>
  <si>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</si>
  <si>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</si>
  <si>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</si>
  <si>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</si>
  <si>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</si>
  <si>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</si>
  <si>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</si>
  <si>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</si>
  <si>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</si>
  <si>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</si>
  <si>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</si>
  <si>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</si>
  <si>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</si>
  <si>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</si>
  <si>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</si>
  <si>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</si>
  <si>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</si>
  <si>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</si>
  <si>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</si>
  <si>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</si>
  <si>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</si>
  <si>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</si>
  <si>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</si>
  <si>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</si>
  <si>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</si>
  <si>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</si>
  <si>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</si>
  <si>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</si>
  <si>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</si>
  <si>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</si>
  <si>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</si>
  <si>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</si>
  <si>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</si>
  <si>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</si>
  <si>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</si>
  <si>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</si>
  <si>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</si>
  <si>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</si>
  <si>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</si>
  <si>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</si>
  <si>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</si>
  <si>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</si>
  <si>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</si>
  <si>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</si>
  <si>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</si>
  <si>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</si>
  <si>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</si>
  <si>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</si>
  <si>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</si>
  <si>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</si>
  <si>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</si>
  <si>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</si>
  <si>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</si>
  <si>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</si>
  <si>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</si>
  <si>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</si>
  <si>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</si>
  <si>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</si>
  <si>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</si>
  <si>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</si>
  <si>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</si>
  <si>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</si>
  <si>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</si>
  <si>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</si>
  <si>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</si>
  <si>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</si>
  <si>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</si>
  <si>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</si>
  <si>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</si>
  <si>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</si>
  <si>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</si>
  <si>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</si>
  <si>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</si>
  <si>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</si>
  <si>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</si>
  <si>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</si>
  <si>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</si>
  <si>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</si>
  <si>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</si>
  <si>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</si>
  <si>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</si>
  <si>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</si>
  <si>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</si>
  <si>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</si>
  <si>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</si>
  <si>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</si>
  <si>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</si>
  <si>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</si>
  <si>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</si>
  <si>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</si>
  <si>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</si>
  <si>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</si>
  <si>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</si>
  <si>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</si>
  <si>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</si>
  <si>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</si>
  <si>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</si>
  <si>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</si>
  <si>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</si>
  <si>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</si>
  <si>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</si>
  <si>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</si>
  <si>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</si>
  <si>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</si>
  <si>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</si>
  <si>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</si>
  <si>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</si>
  <si>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</si>
  <si>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</si>
  <si>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</si>
  <si>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</si>
  <si>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</si>
  <si>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</si>
  <si>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</si>
  <si>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</si>
  <si>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</si>
  <si>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</si>
  <si>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</si>
  <si>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</si>
  <si>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</si>
  <si>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</si>
  <si>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</si>
  <si>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</si>
  <si>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</si>
  <si>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</si>
  <si>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</si>
  <si>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</si>
  <si>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</si>
  <si>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</si>
  <si>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</si>
  <si>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</si>
  <si>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</si>
  <si>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</si>
  <si>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</si>
  <si>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</si>
  <si>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</si>
  <si>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</si>
  <si>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</si>
  <si>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</si>
  <si>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</si>
  <si>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</si>
  <si>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</si>
  <si>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</si>
  <si>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</si>
  <si>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</si>
  <si>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</si>
  <si>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</si>
  <si>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</si>
  <si>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</si>
  <si>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</si>
  <si>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</si>
  <si>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</si>
  <si>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</si>
  <si>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</si>
  <si>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</si>
  <si>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</si>
  <si>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</si>
  <si>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</si>
  <si>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</si>
  <si>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</si>
  <si>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</si>
  <si>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</si>
  <si>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</si>
  <si>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</si>
  <si>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</si>
  <si>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</si>
  <si>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</si>
  <si>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</si>
  <si>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</si>
  <si>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</si>
  <si>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</si>
  <si>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</si>
  <si>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</si>
  <si>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</si>
  <si>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</si>
  <si>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</si>
  <si>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</si>
  <si>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</si>
  <si>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</si>
  <si>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</si>
  <si>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</si>
  <si>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</si>
  <si>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</si>
  <si>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</si>
  <si>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</si>
  <si>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</si>
  <si>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</si>
  <si>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</si>
  <si>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</si>
  <si>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</si>
  <si>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</si>
  <si>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</si>
  <si>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</si>
  <si>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</si>
  <si>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</si>
  <si>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</si>
  <si>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</si>
  <si>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</si>
  <si>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</si>
  <si>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</si>
  <si>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</si>
  <si>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</si>
  <si>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</si>
  <si>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</si>
  <si>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</si>
  <si>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</si>
  <si>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</si>
  <si>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</si>
  <si>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</si>
  <si>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</si>
  <si>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</si>
  <si>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</si>
  <si>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</si>
  <si>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</si>
  <si>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</si>
  <si>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</si>
  <si>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</si>
  <si>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</si>
  <si>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</si>
  <si>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</si>
  <si>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</si>
  <si>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</si>
  <si>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</si>
  <si>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</si>
  <si>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</si>
  <si>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</si>
  <si>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</si>
  <si>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</si>
  <si>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</si>
  <si>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</si>
  <si>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</si>
  <si>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</si>
  <si>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</si>
  <si>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</si>
  <si>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</si>
  <si>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</si>
  <si>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</si>
  <si>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</si>
  <si>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</si>
  <si>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</si>
  <si>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</si>
  <si>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</si>
  <si>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</si>
  <si>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</si>
  <si>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</si>
  <si>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</si>
  <si>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</si>
  <si>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</si>
  <si>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</si>
  <si>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</si>
  <si>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</si>
  <si>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</si>
  <si>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</si>
  <si>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</si>
  <si>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</si>
  <si>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</si>
  <si>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</si>
  <si>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</si>
  <si>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</si>
  <si>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</si>
  <si>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</si>
  <si>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</si>
  <si>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</si>
  <si>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</si>
  <si>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</si>
  <si>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</si>
  <si>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</si>
  <si>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</si>
  <si>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</si>
  <si>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</si>
  <si>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</si>
  <si>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</si>
  <si>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</si>
  <si>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</si>
  <si>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</si>
  <si>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</si>
  <si>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</si>
  <si>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</si>
  <si>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</si>
  <si>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</si>
  <si>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</si>
  <si>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</si>
  <si>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</si>
  <si>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</si>
  <si>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</si>
  <si>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</si>
  <si>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</si>
  <si>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</si>
  <si>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</si>
  <si>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</si>
  <si>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</si>
  <si>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</si>
  <si>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</si>
  <si>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</si>
  <si>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</si>
  <si>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</si>
  <si>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</si>
  <si>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</si>
  <si>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</si>
  <si>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</si>
  <si>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</si>
  <si>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</si>
  <si>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</si>
  <si>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</si>
  <si>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</si>
  <si>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</si>
  <si>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</si>
  <si>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</si>
  <si>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</si>
  <si>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</si>
  <si>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</si>
  <si>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</si>
  <si>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</si>
  <si>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</si>
  <si>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</si>
  <si>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</si>
  <si>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</si>
  <si>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</si>
  <si>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</si>
  <si>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</si>
  <si>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</si>
  <si>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</si>
  <si>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</si>
  <si>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</si>
  <si>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</si>
  <si>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</si>
  <si>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</si>
  <si>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</si>
  <si>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</si>
  <si>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</si>
  <si>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</si>
  <si>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</si>
  <si>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</si>
  <si>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</si>
  <si>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</si>
  <si>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</si>
  <si>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</si>
  <si>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</si>
  <si>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</si>
  <si>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</si>
  <si>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</si>
  <si>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</si>
  <si>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</si>
  <si>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</si>
  <si>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</si>
  <si>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</si>
  <si>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</si>
  <si>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</si>
  <si>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</si>
  <si>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</si>
  <si>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</si>
  <si>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</si>
  <si>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</si>
  <si>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</si>
  <si>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</si>
  <si>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</si>
  <si>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</si>
  <si>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</si>
  <si>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</si>
  <si>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</si>
  <si>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</si>
  <si>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</si>
  <si>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</si>
  <si>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</si>
  <si>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</si>
  <si>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</si>
  <si>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</si>
  <si>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</si>
  <si>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</si>
  <si>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</si>
  <si>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</si>
  <si>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</si>
  <si>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</si>
  <si>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</si>
  <si>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</si>
  <si>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</si>
  <si>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</si>
  <si>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</si>
  <si>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</si>
  <si>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</si>
  <si>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</si>
  <si>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</si>
  <si>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</si>
  <si>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</si>
  <si>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</si>
  <si>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</si>
  <si>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</si>
  <si>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</si>
  <si>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</si>
  <si>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</si>
  <si>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</si>
  <si>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</si>
  <si>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</si>
  <si>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</si>
  <si>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</si>
  <si>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</si>
  <si>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</si>
  <si>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</si>
  <si>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</si>
  <si>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</si>
  <si>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</si>
  <si>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</si>
  <si>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</si>
  <si>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</si>
  <si>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</si>
  <si>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</si>
  <si>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</si>
  <si>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</si>
  <si>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</si>
  <si>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</si>
  <si>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</si>
  <si>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</si>
  <si>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</si>
  <si>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</si>
  <si>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</si>
  <si>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</si>
  <si>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</si>
  <si>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</si>
  <si>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</si>
  <si>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</si>
  <si>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</si>
  <si>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</si>
  <si>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</si>
  <si>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</si>
  <si>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</si>
  <si>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</si>
  <si>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</si>
  <si>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</si>
  <si>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</si>
  <si>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</si>
  <si>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</si>
  <si>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</si>
  <si>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</si>
  <si>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</si>
  <si>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</si>
  <si>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</si>
  <si>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</si>
  <si>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</si>
  <si>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</si>
  <si>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</si>
  <si>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</si>
  <si>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</si>
  <si>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</si>
  <si>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</si>
  <si>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</si>
  <si>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</si>
  <si>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</si>
  <si>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</si>
  <si>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</si>
  <si>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</si>
  <si>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</si>
  <si>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</si>
  <si>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</si>
  <si>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</si>
  <si>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</si>
  <si>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</si>
  <si>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</si>
  <si>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</si>
  <si>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</si>
  <si>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</si>
  <si>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</si>
  <si>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</si>
  <si>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</si>
  <si>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</si>
  <si>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</si>
  <si>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</si>
  <si>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</si>
  <si>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</si>
  <si>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</si>
  <si>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</si>
  <si>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</si>
  <si>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</si>
  <si>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</si>
  <si>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</si>
  <si>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</si>
  <si>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</si>
  <si>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</si>
  <si>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</si>
  <si>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</si>
  <si>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</si>
  <si>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</si>
  <si>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</si>
  <si>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</si>
  <si>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</si>
  <si>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</si>
  <si>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</si>
  <si>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</si>
  <si>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</si>
  <si>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</si>
  <si>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</si>
  <si>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</si>
  <si>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</si>
  <si>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</si>
  <si>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</si>
  <si>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</si>
  <si>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</si>
  <si>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</si>
  <si>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</si>
  <si>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</si>
  <si>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</si>
  <si>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</si>
  <si>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</si>
  <si>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</si>
  <si>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</si>
  <si>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</si>
  <si>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</si>
  <si>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</si>
  <si>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</si>
  <si>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</si>
  <si>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</si>
  <si>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</si>
  <si>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</si>
  <si>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</si>
  <si>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</si>
  <si>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</si>
  <si>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</si>
  <si>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</si>
  <si>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</si>
  <si>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</si>
  <si>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</si>
  <si>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</si>
  <si>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</si>
  <si>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</si>
  <si>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</si>
  <si>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</si>
  <si>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</si>
  <si>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</si>
  <si>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</si>
  <si>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</si>
  <si>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</si>
  <si>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</si>
  <si>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</si>
  <si>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</si>
  <si>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</si>
  <si>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</si>
  <si>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</si>
  <si>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</si>
  <si>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</si>
  <si>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</si>
  <si>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</si>
  <si>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</si>
  <si>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</si>
  <si>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</si>
  <si>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</si>
  <si>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</si>
  <si>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</si>
  <si>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</si>
  <si>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</si>
  <si>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</si>
  <si>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</si>
  <si>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</si>
  <si>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</si>
  <si>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</si>
  <si>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</si>
  <si>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</si>
  <si>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</si>
  <si>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</si>
  <si>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</si>
  <si>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</si>
  <si>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</si>
  <si>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</si>
  <si>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</si>
  <si>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</si>
  <si>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</si>
  <si>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</si>
  <si>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</si>
  <si>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</si>
  <si>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</si>
  <si>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</si>
  <si>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</si>
  <si>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</si>
  <si>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</si>
  <si>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</si>
  <si>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</si>
  <si>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</si>
  <si>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</si>
  <si>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</si>
  <si>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</si>
  <si>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</si>
  <si>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</si>
  <si>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</si>
  <si>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</si>
  <si>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</si>
  <si>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</si>
  <si>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</si>
  <si>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</si>
  <si>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</si>
  <si>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</si>
  <si>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</si>
  <si>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</si>
  <si>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</si>
  <si>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</si>
  <si>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</si>
  <si>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</si>
  <si>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</si>
  <si>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</si>
  <si>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</si>
  <si>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</si>
  <si>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</si>
  <si>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</si>
  <si>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</si>
  <si>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</si>
  <si>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</si>
  <si>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</si>
  <si>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</si>
  <si>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</si>
  <si>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</si>
  <si>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</si>
  <si>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</si>
  <si>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</si>
  <si>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</si>
  <si>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</si>
  <si>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</si>
  <si>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</si>
  <si>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</si>
  <si>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</si>
  <si>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</si>
  <si>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</si>
  <si>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</si>
  <si>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</si>
  <si>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</si>
  <si>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</si>
  <si>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</si>
  <si>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</si>
  <si>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</si>
  <si>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</si>
  <si>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</si>
  <si>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</si>
  <si>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</si>
  <si>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</si>
  <si>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</si>
  <si>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</si>
  <si>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</si>
  <si>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</si>
  <si>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</si>
  <si>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</si>
  <si>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</si>
  <si>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</si>
  <si>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</si>
  <si>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</si>
  <si>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</si>
  <si>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</si>
  <si>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</si>
  <si>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</si>
  <si>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</si>
  <si>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</si>
  <si>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</si>
  <si>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</si>
  <si>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</si>
  <si>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</si>
  <si>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</si>
  <si>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</si>
  <si>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</si>
  <si>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</si>
  <si>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</si>
  <si>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</si>
  <si>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</si>
  <si>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</si>
  <si>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</si>
  <si>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</si>
  <si>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</si>
  <si>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</si>
  <si>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</si>
  <si>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</si>
  <si>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</si>
  <si>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</si>
  <si>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</si>
  <si>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</si>
  <si>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</si>
  <si>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</si>
  <si>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</si>
  <si>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</si>
  <si>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</si>
  <si>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</si>
  <si>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</si>
  <si>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</si>
  <si>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</si>
  <si>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</si>
  <si>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</si>
  <si>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</si>
  <si>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</si>
  <si>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</si>
  <si>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</si>
  <si>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</si>
  <si>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</si>
  <si>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</si>
  <si>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</si>
  <si>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</si>
  <si>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</si>
  <si>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</si>
  <si>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</si>
  <si>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</si>
  <si>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</si>
  <si>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</si>
  <si>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</si>
  <si>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</si>
  <si>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</si>
  <si>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</si>
  <si>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</si>
  <si>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</si>
  <si>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</si>
  <si>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</si>
  <si>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</si>
  <si>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</si>
  <si>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</si>
  <si>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</si>
  <si>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</si>
  <si>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</si>
  <si>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</si>
  <si>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</si>
  <si>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</si>
  <si>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</si>
  <si>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</si>
  <si>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</si>
  <si>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</si>
  <si>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</si>
  <si>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</si>
  <si>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</si>
  <si>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</si>
  <si>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</si>
  <si>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</si>
  <si>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</si>
  <si>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</si>
  <si>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</si>
  <si>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</si>
  <si>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</si>
  <si>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</si>
  <si>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</si>
  <si>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</si>
  <si>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</si>
  <si>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</si>
  <si>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</si>
  <si>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</si>
  <si>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</si>
  <si>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</si>
  <si>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</si>
  <si>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</si>
  <si>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</si>
  <si>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</si>
  <si>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</si>
  <si>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</si>
  <si>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</si>
  <si>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</si>
  <si>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</si>
  <si>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</si>
  <si>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</si>
  <si>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</si>
  <si>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</si>
  <si>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</si>
  <si>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</si>
  <si>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</si>
  <si>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</si>
  <si>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</si>
  <si>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</si>
  <si>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</si>
  <si>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</si>
  <si>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</si>
  <si>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</si>
  <si>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</si>
  <si>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</si>
  <si>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</si>
  <si>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</si>
  <si>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</si>
  <si>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</si>
  <si>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</si>
  <si>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</si>
  <si>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</si>
  <si>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</si>
  <si>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</si>
  <si>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</si>
  <si>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</si>
  <si>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</si>
  <si>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</si>
  <si>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</si>
  <si>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</si>
  <si>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</si>
  <si>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</si>
  <si>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</si>
  <si>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</si>
  <si>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</si>
  <si>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</si>
  <si>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</si>
  <si>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</si>
  <si>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</si>
  <si>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</si>
  <si>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</si>
  <si>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</si>
  <si>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</si>
  <si>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</si>
  <si>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</si>
  <si>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</si>
  <si>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</si>
  <si>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</si>
  <si>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</si>
  <si>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</si>
  <si>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</si>
  <si>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</si>
  <si>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</si>
  <si>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</si>
  <si>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</si>
  <si>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</si>
  <si>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</si>
  <si>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</si>
  <si>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</si>
  <si>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</si>
  <si>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</si>
  <si>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</si>
  <si>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</si>
  <si>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</si>
  <si>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</si>
  <si>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</si>
  <si>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</si>
  <si>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</si>
  <si>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</si>
  <si>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</si>
  <si>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</si>
  <si>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</si>
  <si>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</si>
  <si>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</si>
  <si>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</si>
  <si>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</si>
  <si>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</si>
  <si>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</si>
  <si>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</si>
  <si>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</si>
  <si>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</si>
  <si>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</si>
  <si>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</si>
  <si>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</si>
  <si>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</si>
  <si>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</si>
  <si>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</si>
  <si>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</si>
  <si>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</si>
  <si>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</si>
  <si>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</si>
  <si>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</si>
  <si>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</si>
  <si>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</si>
  <si>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</si>
  <si>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</si>
  <si>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</si>
  <si>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</si>
  <si>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</si>
  <si>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</si>
  <si>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</si>
  <si>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</si>
  <si>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</si>
  <si>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</si>
  <si>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</si>
  <si>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</si>
  <si>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</si>
  <si>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</si>
  <si>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</si>
  <si>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</si>
  <si>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</si>
  <si>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</si>
  <si>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</si>
  <si>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</si>
  <si>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</si>
  <si>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</si>
  <si>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</si>
  <si>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</si>
  <si>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</si>
  <si>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</si>
  <si>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</si>
  <si>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</si>
  <si>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</si>
  <si>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</si>
  <si>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</si>
  <si>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</si>
  <si>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</si>
  <si>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</si>
  <si>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</si>
  <si>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</si>
  <si>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</si>
  <si>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</si>
  <si>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</si>
  <si>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</si>
  <si>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</si>
  <si>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</si>
  <si>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</si>
  <si>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</si>
  <si>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</si>
  <si>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</si>
  <si>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</si>
  <si>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</si>
  <si>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</si>
  <si>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</si>
  <si>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</si>
  <si>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</si>
  <si>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</si>
  <si>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</si>
  <si>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</si>
  <si>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</si>
  <si>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</si>
  <si>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</si>
  <si>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</si>
  <si>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</si>
  <si>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</si>
  <si>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</si>
  <si>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</si>
  <si>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</si>
  <si>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</si>
  <si>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</si>
  <si>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</si>
  <si>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</si>
  <si>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</si>
  <si>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</si>
  <si>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</si>
  <si>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</si>
  <si>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</si>
  <si>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</si>
  <si>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</si>
  <si>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</si>
  <si>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</si>
  <si>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</si>
  <si>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</si>
  <si>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</si>
  <si>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</si>
  <si>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</si>
  <si>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</si>
  <si>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</si>
  <si>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</si>
  <si>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</si>
  <si>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</si>
  <si>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</si>
  <si>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</si>
  <si>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</si>
  <si>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</si>
  <si>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</si>
  <si>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</si>
  <si>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</si>
  <si>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</si>
  <si>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</si>
  <si>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</si>
  <si>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</si>
  <si>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</si>
  <si>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</si>
  <si>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</si>
  <si>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</si>
  <si>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</si>
  <si>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</si>
  <si>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</si>
  <si>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</si>
  <si>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</si>
  <si>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</si>
  <si>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</si>
  <si>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</si>
  <si>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</si>
  <si>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</si>
  <si>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</si>
  <si>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</si>
  <si>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</si>
  <si>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</si>
  <si>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</si>
  <si>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</si>
  <si>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</si>
  <si>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</si>
  <si>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</si>
  <si>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</si>
  <si>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</si>
  <si>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</si>
  <si>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</si>
  <si>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</si>
  <si>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</si>
  <si>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</si>
  <si>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</si>
  <si>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</si>
  <si>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</si>
  <si>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</si>
  <si>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</si>
  <si>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</si>
  <si>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</si>
  <si>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</si>
  <si>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</si>
  <si>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</si>
  <si>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</si>
  <si>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</si>
  <si>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</si>
  <si>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</si>
  <si>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</si>
  <si>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</si>
  <si>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</si>
  <si>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</si>
  <si>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</si>
  <si>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</si>
  <si>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</si>
  <si>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</si>
  <si>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</si>
  <si>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</si>
  <si>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</si>
  <si>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</si>
  <si>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</si>
  <si>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</si>
  <si>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</si>
  <si>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</si>
  <si>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</si>
  <si>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</si>
  <si>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</si>
  <si>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</si>
  <si>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</si>
  <si>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</si>
  <si>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</si>
  <si>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</si>
  <si>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</si>
  <si>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</si>
  <si>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</si>
  <si>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</si>
  <si>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</si>
  <si>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</si>
  <si>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</si>
  <si>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</si>
  <si>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</si>
  <si>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</si>
  <si>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</si>
  <si>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</si>
  <si>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</si>
  <si>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</si>
  <si>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</si>
  <si>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</si>
  <si>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</si>
  <si>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</si>
  <si>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</si>
  <si>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</si>
  <si>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</si>
  <si>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</si>
  <si>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</si>
  <si>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</si>
  <si>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</si>
  <si>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</si>
  <si>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</si>
  <si>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</si>
  <si>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</si>
  <si>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</si>
  <si>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</si>
  <si>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</si>
  <si>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</si>
  <si>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</si>
  <si>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</si>
  <si>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</si>
  <si>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</si>
  <si>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</si>
  <si>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</si>
  <si>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</si>
  <si>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</si>
  <si>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</si>
  <si>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</si>
  <si>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</si>
  <si>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</si>
  <si>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</si>
  <si>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</si>
  <si>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</si>
  <si>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</si>
  <si>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</si>
  <si>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</si>
  <si>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</si>
  <si>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</si>
  <si>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</si>
  <si>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</si>
  <si>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</si>
  <si>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</si>
  <si>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</si>
  <si>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</si>
  <si>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</si>
  <si>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</si>
  <si>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</si>
  <si>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</si>
  <si>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</si>
  <si>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</si>
  <si>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</si>
  <si>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</si>
  <si>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</si>
  <si>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</si>
  <si>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</si>
  <si>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</si>
  <si>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</si>
  <si>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</si>
  <si>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</si>
  <si>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</si>
  <si>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</si>
  <si>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</si>
  <si>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</si>
  <si>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</si>
  <si>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</si>
  <si>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</si>
  <si>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</si>
  <si>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</si>
  <si>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</si>
  <si>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</si>
  <si>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</si>
  <si>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</si>
  <si>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</si>
  <si>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</si>
  <si>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</si>
  <si>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</si>
  <si>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</si>
  <si>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</si>
  <si>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</si>
  <si>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</si>
  <si>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</si>
  <si>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</si>
  <si>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</si>
  <si>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</si>
  <si>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</si>
  <si>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</si>
  <si>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</si>
  <si>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</si>
  <si>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</si>
  <si>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</si>
  <si>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</si>
  <si>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</si>
  <si>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</si>
  <si>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</si>
  <si>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</si>
  <si>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</si>
  <si>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</si>
  <si>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</si>
  <si>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</si>
  <si>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</si>
  <si>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</si>
  <si>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</si>
  <si>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</si>
  <si>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</si>
  <si>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</si>
  <si>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</si>
  <si>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</si>
  <si>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</si>
  <si>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</si>
  <si>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</si>
  <si>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</si>
  <si>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</si>
  <si>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</si>
  <si>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</si>
  <si>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</si>
  <si>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</si>
  <si>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</si>
  <si>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</si>
  <si>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</si>
  <si>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</si>
  <si>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</si>
  <si>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</si>
  <si>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</si>
  <si>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</si>
  <si>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</si>
  <si>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</si>
  <si>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</si>
  <si>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</si>
  <si>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</si>
  <si>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</si>
  <si>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</si>
  <si>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</si>
  <si>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</si>
  <si>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</si>
  <si>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</si>
  <si>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</si>
  <si>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</si>
  <si>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</si>
  <si>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</si>
  <si>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</si>
  <si>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</si>
  <si>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</si>
  <si>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</si>
  <si>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</si>
  <si>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</si>
  <si>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</si>
  <si>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</si>
  <si>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</si>
  <si>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</si>
  <si>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</si>
  <si>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</si>
  <si>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</si>
  <si>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</si>
  <si>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</si>
  <si>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</si>
  <si>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</si>
  <si>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</si>
  <si>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</si>
  <si>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</si>
  <si>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</si>
  <si>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</si>
  <si>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</si>
  <si>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</si>
  <si>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</si>
  <si>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</si>
  <si>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</si>
  <si>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</si>
  <si>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</si>
  <si>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</si>
  <si>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</si>
  <si>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</si>
  <si>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</si>
  <si>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</si>
  <si>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</si>
  <si>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</si>
  <si>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</si>
  <si>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</si>
  <si>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</si>
  <si>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</si>
  <si>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</si>
  <si>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</si>
  <si>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</si>
  <si>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</si>
  <si>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</si>
  <si>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</si>
  <si>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</si>
  <si>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</si>
  <si>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</si>
  <si>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</si>
  <si>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</si>
  <si>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</si>
  <si>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</si>
  <si>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</si>
  <si>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</si>
  <si>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</si>
  <si>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</si>
  <si>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</si>
  <si>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</si>
  <si>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</si>
  <si>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</si>
  <si>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</si>
  <si>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</si>
  <si>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</si>
  <si>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</si>
  <si>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</si>
  <si>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</si>
  <si>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</si>
  <si>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</si>
  <si>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</si>
  <si>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</si>
  <si>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</si>
  <si>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</si>
  <si>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</si>
  <si>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</si>
  <si>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</si>
  <si>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</si>
  <si>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</si>
  <si>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</si>
  <si>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</si>
  <si>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</si>
  <si>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</si>
  <si>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</si>
  <si>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</si>
  <si>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</si>
  <si>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</si>
  <si>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</si>
  <si>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</si>
  <si>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</si>
  <si>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</si>
  <si>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</si>
  <si>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</si>
  <si>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</si>
  <si>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</si>
  <si>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</si>
  <si>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</si>
  <si>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</si>
  <si>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</si>
  <si>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</si>
  <si>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</si>
  <si>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</si>
  <si>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</si>
  <si>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</si>
  <si>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</si>
  <si>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</si>
  <si>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</si>
  <si>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</si>
  <si>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</si>
  <si>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</si>
  <si>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</si>
  <si>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</si>
  <si>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</si>
  <si>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</si>
  <si>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</si>
  <si>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</si>
  <si>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</si>
  <si>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</si>
  <si>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</si>
  <si>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</si>
  <si>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</si>
  <si>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</si>
  <si>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</si>
  <si>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</si>
  <si>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</si>
  <si>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</si>
  <si>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</si>
  <si>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</si>
  <si>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</si>
  <si>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</si>
  <si>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</si>
  <si>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</si>
  <si>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</si>
  <si>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</si>
  <si>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</si>
  <si>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</si>
  <si>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</si>
  <si>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</si>
  <si>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</si>
  <si>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</si>
  <si>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</si>
  <si>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</si>
  <si>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</si>
  <si>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</si>
  <si>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</si>
  <si>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</si>
  <si>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</si>
  <si>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</si>
  <si>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</si>
  <si>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</si>
  <si>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</si>
  <si>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</si>
  <si>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</si>
  <si>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</si>
  <si>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</si>
  <si>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</si>
  <si>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</si>
  <si>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</si>
  <si>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</si>
  <si>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</si>
  <si>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</si>
  <si>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</si>
  <si>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</si>
  <si>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</si>
  <si>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</si>
  <si>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</si>
  <si>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</si>
  <si>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</si>
  <si>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</si>
  <si>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</si>
  <si>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</si>
  <si>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</si>
  <si>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</si>
  <si>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</si>
  <si>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</si>
  <si>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</si>
  <si>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</si>
  <si>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</si>
  <si>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</si>
  <si>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</si>
  <si>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</si>
  <si>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</si>
  <si>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</si>
  <si>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</si>
  <si>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</si>
  <si>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</si>
  <si>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</si>
  <si>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</si>
  <si>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</si>
  <si>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</si>
  <si>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</si>
  <si>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</si>
  <si>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</si>
  <si>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</si>
  <si>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</si>
  <si>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</si>
  <si>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</si>
  <si>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</si>
  <si>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</si>
  <si>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</si>
  <si>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</si>
  <si>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</si>
  <si>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</si>
  <si>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</si>
  <si>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</si>
  <si>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</si>
  <si>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</si>
  <si>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</si>
  <si>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</si>
  <si>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</si>
  <si>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</si>
  <si>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</si>
  <si>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</si>
  <si>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</si>
  <si>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</si>
  <si>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</si>
  <si>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</si>
  <si>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</si>
  <si>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</si>
  <si>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</si>
  <si>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</si>
  <si>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</si>
  <si>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</si>
  <si>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</si>
  <si>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</si>
  <si>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</si>
  <si>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</si>
  <si>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</si>
  <si>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</si>
  <si>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</si>
  <si>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</si>
  <si>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</si>
  <si>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</si>
  <si>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</si>
  <si>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</si>
  <si>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</si>
  <si>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</si>
  <si>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</si>
  <si>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</si>
  <si>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</si>
  <si>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</si>
  <si>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</si>
  <si>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</si>
  <si>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</si>
  <si>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</si>
  <si>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</si>
  <si>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</si>
  <si>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</si>
  <si>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</si>
  <si>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</si>
  <si>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</si>
  <si>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</si>
  <si>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</si>
  <si>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</si>
  <si>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</si>
  <si>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</si>
  <si>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</si>
  <si>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</si>
  <si>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</si>
  <si>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</si>
  <si>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</si>
  <si>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</si>
  <si>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</si>
  <si>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</si>
  <si>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</si>
  <si>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</si>
  <si>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</si>
  <si>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</si>
  <si>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</si>
  <si>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</si>
  <si>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</si>
  <si>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</si>
  <si>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</si>
  <si>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</si>
  <si>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</si>
  <si>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</si>
  <si>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</si>
  <si>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</si>
  <si>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</si>
  <si>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</si>
  <si>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</si>
  <si>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</si>
  <si>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</si>
  <si>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</si>
  <si>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</si>
  <si>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</si>
  <si>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</si>
  <si>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</si>
  <si>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</si>
  <si>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</si>
  <si>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</si>
  <si>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</si>
  <si>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</si>
  <si>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</si>
  <si>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</si>
  <si>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</si>
  <si>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</si>
  <si>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</si>
  <si>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</si>
  <si>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</si>
  <si>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</si>
  <si>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</si>
  <si>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</si>
  <si>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</si>
  <si>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</si>
  <si>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</si>
  <si>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</si>
  <si>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</si>
  <si>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</si>
  <si>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</si>
  <si>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</si>
  <si>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</si>
  <si>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</si>
  <si>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</si>
  <si>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</si>
  <si>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</si>
  <si>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</si>
  <si>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</si>
  <si>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</si>
  <si>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</si>
  <si>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</si>
  <si>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</si>
  <si>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</si>
  <si>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</si>
  <si>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</si>
  <si>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</si>
  <si>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</si>
  <si>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</si>
  <si>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</si>
  <si>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</si>
  <si>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</si>
  <si>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</si>
  <si>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</si>
  <si>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</si>
  <si>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</si>
  <si>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</si>
  <si>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</si>
  <si>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</si>
  <si>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</si>
  <si>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</si>
  <si>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</si>
  <si>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</si>
  <si>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</si>
  <si>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</si>
  <si>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</si>
  <si>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</si>
  <si>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</si>
  <si>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</si>
  <si>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</si>
  <si>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</si>
  <si>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</si>
  <si>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</si>
  <si>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</si>
  <si>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</si>
  <si>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</si>
  <si>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</si>
  <si>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</si>
  <si>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</si>
  <si>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</si>
  <si>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</si>
  <si>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</si>
  <si>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</si>
  <si>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</si>
  <si>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</si>
  <si>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</si>
  <si>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</si>
  <si>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</si>
  <si>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</si>
  <si>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</si>
  <si>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</si>
  <si>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</si>
  <si>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</si>
  <si>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</si>
  <si>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</si>
  <si>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</si>
  <si>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</si>
  <si>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</si>
  <si>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</si>
  <si>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</si>
  <si>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</si>
  <si>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</si>
  <si>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</si>
  <si>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</si>
  <si>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</si>
  <si>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</si>
  <si>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</si>
  <si>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</si>
  <si>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</si>
  <si>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</si>
  <si>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</si>
  <si>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</si>
  <si>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</si>
  <si>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</si>
  <si>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</si>
  <si>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</si>
  <si>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</si>
  <si>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</si>
  <si>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</si>
  <si>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</si>
  <si>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</si>
  <si>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</si>
  <si>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</si>
  <si>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</si>
  <si>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</si>
  <si>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</si>
  <si>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</si>
  <si>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</si>
  <si>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</si>
  <si>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</si>
  <si>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</si>
  <si>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</si>
  <si>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</si>
  <si>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</si>
  <si>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</si>
  <si>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</si>
  <si>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</si>
  <si>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</si>
  <si>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</si>
  <si>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</si>
  <si>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</si>
  <si>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</si>
  <si>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</si>
  <si>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</si>
  <si>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</si>
  <si>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</si>
  <si>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</si>
  <si>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</si>
  <si>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</si>
  <si>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</si>
  <si>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</si>
  <si>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</si>
  <si>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</si>
  <si>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</si>
  <si>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</si>
  <si>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</si>
  <si>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</si>
  <si>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</si>
  <si>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</si>
  <si>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</si>
  <si>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</si>
  <si>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</si>
  <si>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</si>
  <si>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</si>
  <si>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</si>
  <si>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</si>
  <si>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</si>
  <si>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</si>
  <si>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</si>
  <si>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</si>
  <si>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</si>
  <si>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</si>
  <si>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</si>
  <si>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</si>
  <si>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</si>
  <si>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</si>
  <si>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</si>
  <si>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</si>
  <si>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</si>
  <si>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</si>
  <si>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</si>
  <si>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</si>
  <si>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</si>
  <si>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</si>
  <si>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</si>
  <si>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</si>
  <si>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</si>
  <si>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</si>
  <si>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</si>
  <si>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</si>
  <si>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</si>
  <si>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</si>
  <si>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</si>
  <si>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</si>
  <si>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</si>
  <si>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</si>
  <si>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</si>
  <si>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</si>
  <si>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</si>
  <si>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</si>
  <si>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</si>
  <si>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</si>
  <si>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</si>
  <si>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</si>
  <si>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</si>
  <si>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</si>
  <si>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</si>
  <si>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</si>
  <si>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</si>
  <si>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</si>
  <si>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</si>
  <si>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</si>
  <si>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</si>
  <si>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</si>
  <si>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</si>
  <si>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</si>
  <si>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</si>
  <si>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</si>
  <si>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</si>
  <si>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</si>
  <si>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</si>
  <si>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</si>
  <si>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</si>
  <si>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</si>
  <si>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</si>
  <si>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</si>
  <si>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</si>
  <si>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</si>
  <si>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</si>
  <si>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</si>
  <si>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</si>
  <si>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</si>
  <si>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</si>
  <si>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</si>
  <si>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</si>
  <si>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</si>
  <si>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</si>
  <si>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</si>
  <si>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</si>
  <si>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</si>
  <si>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</si>
  <si>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</si>
  <si>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</si>
  <si>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</si>
  <si>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</si>
  <si>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</si>
  <si>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</si>
  <si>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</si>
  <si>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</si>
  <si>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</si>
  <si>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</si>
  <si>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</si>
  <si>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</si>
  <si>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</si>
  <si>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</si>
  <si>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</si>
  <si>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</si>
  <si>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</si>
  <si>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</si>
  <si>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</si>
  <si>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</si>
  <si>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</si>
  <si>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</si>
  <si>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</si>
  <si>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</si>
  <si>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</si>
  <si>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</si>
  <si>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</si>
  <si>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</si>
  <si>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</si>
  <si>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</si>
  <si>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</si>
  <si>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</si>
  <si>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</si>
  <si>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</si>
  <si>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</si>
  <si>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</si>
  <si>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</si>
  <si>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</si>
  <si>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</si>
  <si>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</si>
  <si>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</si>
  <si>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</si>
  <si>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</si>
  <si>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</si>
  <si>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</si>
  <si>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</si>
  <si>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</si>
  <si>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</si>
  <si>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</si>
  <si>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</si>
  <si>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</si>
  <si>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</si>
  <si>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</si>
  <si>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</si>
  <si>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</si>
  <si>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</si>
  <si>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</si>
  <si>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</si>
  <si>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</si>
  <si>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</si>
  <si>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</si>
  <si>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</si>
  <si>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</si>
  <si>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</si>
  <si>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</si>
  <si>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</si>
  <si>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</si>
  <si>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</si>
  <si>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</si>
  <si>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</si>
  <si>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</si>
  <si>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</si>
  <si>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</si>
  <si>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</si>
  <si>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</si>
  <si>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</si>
  <si>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</si>
  <si>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</si>
  <si>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</si>
  <si>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</si>
  <si>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</si>
  <si>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</si>
  <si>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</si>
  <si>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</si>
  <si>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</si>
  <si>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</si>
  <si>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</si>
  <si>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</si>
  <si>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</si>
  <si>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</si>
  <si>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</si>
  <si>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</si>
  <si>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</si>
  <si>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</si>
  <si>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</si>
  <si>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</si>
  <si>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</si>
  <si>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</si>
  <si>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</si>
  <si>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</si>
  <si>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</si>
  <si>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</si>
  <si>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</si>
  <si>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</si>
  <si>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</si>
  <si>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</si>
  <si>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</si>
  <si>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</si>
  <si>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</si>
  <si>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</si>
  <si>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</si>
  <si>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</si>
  <si>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</si>
  <si>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</si>
  <si>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</si>
  <si>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</si>
  <si>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</si>
  <si>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</si>
  <si>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</si>
  <si>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</si>
  <si>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</si>
  <si>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</si>
  <si>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</si>
  <si>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</si>
  <si>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</si>
  <si>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</si>
  <si>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</si>
  <si>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</si>
  <si>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</si>
  <si>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</si>
  <si>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</si>
  <si>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</si>
  <si>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</si>
  <si>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</si>
  <si>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</si>
  <si>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</si>
  <si>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</si>
  <si>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</si>
  <si>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</si>
  <si>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</si>
  <si>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</si>
  <si>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</si>
  <si>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</si>
  <si>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</si>
  <si>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</si>
  <si>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</si>
  <si>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</si>
  <si>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</si>
  <si>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</si>
  <si>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</si>
  <si>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</si>
  <si>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</si>
  <si>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</si>
  <si>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</si>
  <si>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</si>
  <si>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</si>
  <si>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</si>
  <si>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</si>
  <si>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</si>
  <si>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</si>
  <si>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</si>
  <si>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</si>
  <si>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</si>
  <si>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</si>
  <si>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</si>
  <si>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</si>
  <si>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</si>
  <si>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</si>
  <si>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</si>
  <si>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</si>
  <si>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</si>
  <si>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</si>
  <si>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</si>
  <si>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</si>
  <si>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</si>
  <si>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</si>
  <si>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</si>
  <si>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</si>
  <si>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</si>
  <si>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</si>
  <si>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</si>
  <si>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</si>
  <si>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</si>
  <si>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</si>
  <si>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</si>
  <si>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</si>
  <si>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</si>
  <si>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</si>
  <si>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</si>
  <si>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</si>
  <si>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</si>
  <si>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</si>
  <si>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</si>
  <si>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</si>
  <si>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</si>
  <si>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</si>
  <si>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</si>
  <si>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</si>
  <si>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</si>
  <si>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</si>
  <si>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</si>
  <si>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</si>
  <si>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</si>
  <si>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</si>
  <si>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</si>
  <si>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</si>
  <si>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</si>
  <si>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</si>
  <si>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</si>
  <si>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</si>
  <si>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</si>
  <si>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</si>
  <si>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</si>
  <si>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</si>
  <si>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</si>
  <si>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</si>
  <si>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</si>
  <si>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</si>
  <si>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</si>
  <si>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</si>
  <si>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</si>
  <si>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</si>
  <si>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</si>
  <si>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</si>
  <si>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</si>
  <si>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</si>
  <si>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</si>
  <si>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</si>
  <si>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</si>
  <si>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</si>
  <si>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</si>
  <si>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</si>
  <si>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</si>
  <si>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</si>
  <si>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</si>
  <si>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</si>
  <si>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</si>
  <si>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</si>
  <si>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</si>
  <si>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</si>
  <si>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</si>
  <si>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</si>
  <si>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</si>
  <si>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</si>
  <si>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</si>
  <si>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</si>
  <si>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</si>
  <si>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</si>
  <si>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</si>
  <si>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</si>
  <si>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</si>
  <si>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</si>
  <si>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</si>
  <si>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</si>
  <si>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</si>
  <si>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</si>
  <si>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</si>
  <si>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</si>
  <si>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</si>
  <si>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</si>
  <si>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</si>
  <si>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</si>
  <si>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</si>
  <si>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</si>
  <si>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</si>
  <si>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</si>
  <si>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</si>
  <si>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</si>
  <si>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</si>
  <si>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</si>
  <si>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</si>
  <si>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</si>
  <si>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</si>
  <si>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</si>
  <si>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</si>
  <si>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</si>
  <si>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</si>
  <si>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</si>
  <si>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</si>
  <si>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</si>
  <si>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</si>
  <si>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</si>
  <si>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</si>
  <si>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</si>
  <si>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</si>
  <si>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</si>
  <si>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</si>
  <si>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</si>
  <si>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</si>
  <si>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</si>
  <si>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</si>
  <si>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</si>
  <si>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</si>
  <si>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</si>
  <si>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</si>
  <si>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</si>
  <si>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</si>
  <si>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</si>
  <si>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</si>
  <si>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</si>
  <si>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</si>
  <si>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</si>
  <si>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</si>
  <si>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</si>
  <si>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</si>
  <si>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</si>
  <si>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</si>
  <si>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</si>
  <si>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</si>
  <si>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</si>
  <si>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</si>
  <si>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</si>
  <si>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</si>
  <si>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</si>
  <si>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</si>
  <si>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</si>
  <si>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</si>
  <si>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</si>
  <si>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</si>
  <si>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</si>
  <si>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</si>
  <si>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</si>
  <si>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</si>
  <si>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</si>
  <si>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</si>
  <si>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</si>
  <si>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</si>
  <si>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</si>
  <si>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</si>
  <si>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</si>
  <si>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</si>
  <si>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</si>
  <si>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</si>
  <si>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</si>
  <si>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</si>
  <si>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</si>
  <si>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</si>
  <si>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</si>
  <si>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</si>
  <si>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</si>
  <si>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</si>
  <si>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</si>
  <si>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</si>
  <si>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</si>
  <si>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</si>
  <si>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</si>
  <si>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</si>
  <si>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</si>
  <si>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</si>
  <si>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</si>
  <si>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</si>
  <si>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</si>
  <si>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</si>
  <si>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</si>
  <si>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</si>
  <si>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</si>
  <si>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</si>
  <si>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</si>
  <si>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</si>
  <si>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</si>
  <si>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</si>
  <si>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</si>
  <si>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</si>
  <si>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</si>
  <si>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</si>
  <si>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</si>
  <si>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</si>
  <si>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</si>
  <si>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</si>
  <si>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</si>
  <si>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</si>
  <si>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</si>
  <si>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</si>
  <si>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</si>
  <si>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</si>
  <si>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</si>
  <si>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</si>
  <si>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</si>
  <si>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</si>
  <si>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</si>
  <si>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</si>
  <si>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</si>
  <si>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</si>
  <si>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</si>
  <si>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</si>
  <si>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</si>
  <si>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</si>
  <si>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</si>
  <si>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</si>
  <si>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</si>
  <si>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</si>
  <si>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</si>
  <si>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</si>
  <si>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</si>
  <si>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</si>
  <si>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</si>
  <si>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</si>
  <si>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</si>
  <si>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</si>
  <si>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</si>
  <si>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</si>
  <si>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</si>
  <si>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</si>
  <si>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</si>
  <si>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</si>
  <si>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</si>
  <si>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</si>
  <si>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</si>
  <si>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</si>
  <si>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</si>
  <si>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</si>
  <si>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</si>
  <si>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</si>
  <si>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</si>
  <si>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</si>
  <si>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</si>
  <si>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</si>
  <si>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</si>
  <si>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</si>
  <si>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</si>
  <si>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</si>
  <si>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</si>
  <si>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</si>
  <si>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</si>
  <si>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</si>
  <si>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</si>
  <si>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</si>
  <si>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</si>
  <si>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</si>
  <si>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</si>
  <si>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</si>
  <si>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</si>
  <si>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</si>
  <si>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</si>
  <si>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</si>
  <si>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</si>
  <si>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</si>
  <si>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</si>
  <si>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</si>
  <si>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</si>
  <si>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</si>
  <si>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</si>
  <si>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</si>
  <si>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</si>
  <si>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</si>
  <si>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</si>
  <si>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</si>
  <si>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</si>
  <si>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</si>
  <si>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</si>
  <si>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</si>
  <si>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</si>
  <si>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</si>
  <si>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</si>
  <si>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</si>
  <si>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</si>
  <si>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</si>
  <si>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</si>
  <si>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</si>
  <si>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</si>
  <si>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</si>
  <si>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</si>
  <si>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</si>
  <si>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</si>
  <si>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</si>
  <si>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</si>
  <si>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</si>
  <si>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</si>
  <si>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</si>
  <si>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</si>
  <si>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</si>
  <si>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</si>
  <si>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</si>
  <si>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</si>
  <si>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</si>
  <si>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</si>
  <si>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</si>
  <si>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</si>
  <si>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</si>
  <si>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</si>
  <si>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</si>
  <si>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</si>
  <si>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</si>
  <si>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</si>
  <si>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</si>
  <si>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</si>
  <si>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</si>
  <si>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</si>
  <si>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</si>
  <si>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</si>
  <si>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</si>
  <si>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</si>
  <si>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</si>
  <si>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</si>
  <si>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</si>
  <si>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</si>
  <si>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</si>
  <si>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</si>
  <si>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</si>
  <si>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</si>
  <si>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</si>
  <si>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</si>
  <si>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</si>
  <si>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</si>
  <si>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</si>
  <si>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</si>
  <si>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</si>
  <si>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</si>
  <si>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</si>
  <si>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</si>
  <si>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</si>
  <si>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</si>
  <si>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</si>
  <si>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</si>
  <si>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</si>
  <si>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</si>
  <si>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</si>
  <si>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</si>
  <si>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</si>
  <si>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</si>
  <si>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</si>
  <si>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</si>
  <si>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</si>
  <si>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</si>
  <si>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</si>
  <si>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</si>
  <si>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</si>
  <si>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</si>
  <si>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</si>
  <si>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</si>
  <si>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</si>
  <si>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</si>
  <si>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</si>
  <si>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</si>
  <si>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</si>
  <si>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</si>
  <si>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</si>
  <si>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</si>
  <si>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</si>
  <si>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</si>
  <si>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</si>
  <si>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</si>
  <si>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</si>
  <si>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</si>
  <si>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</si>
  <si>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</si>
  <si>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</si>
  <si>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</si>
  <si>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</si>
  <si>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</si>
  <si>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</si>
  <si>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</si>
  <si>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</si>
  <si>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</si>
  <si>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</si>
  <si>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</si>
  <si>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</si>
  <si>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</si>
  <si>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</si>
  <si>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</si>
  <si>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</si>
  <si>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</si>
  <si>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</si>
  <si>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</si>
  <si>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</si>
  <si>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</si>
  <si>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</si>
  <si>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</si>
  <si>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</si>
  <si>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</si>
  <si>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</si>
  <si>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</si>
  <si>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</si>
  <si>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</si>
  <si>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</si>
  <si>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</si>
  <si>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</si>
  <si>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</si>
  <si>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</si>
  <si>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</si>
  <si>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</si>
  <si>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</si>
  <si>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</si>
  <si>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</si>
  <si>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</si>
  <si>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</si>
  <si>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</si>
  <si>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</si>
  <si>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</si>
  <si>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</si>
  <si>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</si>
  <si>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</si>
  <si>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</si>
  <si>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</si>
  <si>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</si>
  <si>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</si>
  <si>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</si>
  <si>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</si>
  <si>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</si>
  <si>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</si>
  <si>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</si>
  <si>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</si>
  <si>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</si>
  <si>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</si>
  <si>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</si>
  <si>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</si>
  <si>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</si>
  <si>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</si>
  <si>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</si>
  <si>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</si>
  <si>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</si>
  <si>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</si>
  <si>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</si>
  <si>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</si>
  <si>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</si>
  <si>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</si>
  <si>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</si>
  <si>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</si>
  <si>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</si>
  <si>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</si>
  <si>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</si>
  <si>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</si>
  <si>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</si>
  <si>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</si>
  <si>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</si>
  <si>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</si>
  <si>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</si>
  <si>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</si>
  <si>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</si>
  <si>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</si>
  <si>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</si>
  <si>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</si>
  <si>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</si>
  <si>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</si>
  <si>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</si>
  <si>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</si>
  <si>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</si>
  <si>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</si>
  <si>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</si>
  <si>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</si>
  <si>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</si>
  <si>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</si>
  <si>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</si>
  <si>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</si>
  <si>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</si>
  <si>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</si>
  <si>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</si>
  <si>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</si>
  <si>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</si>
  <si>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</si>
  <si>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</si>
  <si>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</si>
  <si>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</si>
  <si>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</si>
  <si>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</si>
  <si>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</si>
  <si>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</si>
  <si>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</si>
  <si>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</si>
  <si>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</si>
  <si>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</si>
  <si>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</si>
  <si>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</si>
  <si>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</si>
  <si>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</si>
  <si>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</si>
  <si>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</si>
  <si>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</si>
  <si>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</si>
  <si>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</si>
  <si>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</si>
  <si>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</si>
  <si>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</si>
  <si>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</si>
  <si>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</si>
  <si>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</si>
  <si>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</si>
  <si>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</si>
  <si>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</si>
  <si>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</si>
  <si>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</si>
  <si>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</si>
  <si>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</si>
  <si>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</si>
  <si>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</si>
  <si>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</si>
  <si>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</si>
  <si>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</si>
  <si>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</si>
  <si>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</si>
  <si>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</si>
  <si>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</si>
  <si>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</si>
  <si>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</si>
  <si>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</si>
  <si>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</si>
  <si>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</si>
  <si>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</si>
  <si>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</si>
  <si>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</si>
  <si>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</si>
  <si>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</si>
  <si>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</si>
  <si>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</si>
  <si>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</si>
  <si>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</si>
  <si>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</si>
  <si>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</si>
  <si>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</si>
  <si>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</si>
  <si>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</si>
  <si>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</si>
  <si>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</si>
  <si>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</si>
  <si>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</si>
  <si>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</si>
  <si>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</si>
  <si>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</si>
  <si>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</si>
  <si>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</si>
  <si>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</si>
  <si>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</si>
  <si>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</si>
  <si>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</si>
  <si>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</si>
  <si>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</si>
  <si>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</si>
  <si>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</si>
  <si>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</si>
  <si>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</si>
  <si>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</si>
  <si>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</si>
  <si>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</si>
  <si>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</si>
  <si>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</si>
  <si>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</si>
  <si>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</si>
  <si>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</si>
  <si>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</si>
  <si>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</si>
  <si>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</si>
  <si>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</si>
  <si>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</si>
  <si>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</si>
  <si>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</si>
  <si>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</si>
  <si>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</si>
  <si>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</si>
  <si>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</si>
  <si>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</si>
  <si>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</si>
  <si>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</si>
  <si>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</si>
  <si>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</si>
  <si>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</si>
  <si>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</si>
  <si>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</si>
  <si>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</si>
  <si>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</si>
  <si>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</si>
  <si>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</si>
  <si>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</si>
  <si>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</si>
  <si>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</si>
  <si>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</si>
  <si>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</si>
  <si>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</si>
  <si>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</si>
  <si>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</si>
  <si>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</si>
  <si>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</si>
  <si>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</si>
  <si>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</si>
  <si>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</si>
  <si>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</si>
  <si>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</si>
  <si>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</si>
  <si>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</si>
  <si>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</si>
  <si>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</si>
  <si>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</si>
  <si>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</si>
  <si>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</si>
  <si>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</si>
  <si>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</si>
  <si>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</si>
  <si>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</si>
  <si>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</si>
  <si>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</si>
  <si>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</si>
  <si>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</si>
  <si>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</si>
  <si>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</si>
  <si>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</si>
  <si>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</si>
  <si>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</si>
  <si>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</si>
  <si>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</si>
  <si>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</si>
  <si>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</si>
  <si>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</si>
  <si>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</si>
  <si>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</si>
  <si>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</si>
  <si>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</si>
  <si>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</si>
  <si>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</si>
  <si>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</si>
  <si>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</si>
  <si>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</si>
  <si>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</si>
  <si>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</si>
  <si>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</si>
  <si>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</si>
  <si>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</si>
  <si>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</si>
  <si>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</si>
  <si>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</si>
  <si>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</si>
  <si>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</si>
  <si>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</si>
  <si>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</si>
  <si>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</si>
  <si>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</si>
  <si>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</si>
  <si>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</si>
  <si>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</si>
  <si>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</si>
  <si>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</si>
  <si>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</si>
  <si>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</si>
  <si>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</si>
  <si>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</si>
  <si>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</si>
  <si>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</si>
  <si>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</si>
  <si>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</si>
  <si>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</si>
  <si>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</si>
  <si>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</si>
  <si>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</si>
  <si>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</si>
  <si>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</si>
  <si>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</si>
  <si>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</si>
  <si>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</si>
  <si>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</si>
  <si>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</si>
  <si>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</si>
  <si>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</si>
  <si>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</si>
  <si>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</si>
  <si>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</si>
  <si>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</si>
  <si>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</si>
  <si>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</si>
  <si>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</si>
  <si>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</si>
  <si>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</si>
  <si>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</si>
  <si>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</si>
  <si>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</si>
  <si>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</si>
  <si>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</si>
  <si>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</si>
  <si>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</si>
  <si>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</si>
  <si>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</si>
  <si>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</si>
  <si>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</si>
  <si>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</si>
  <si>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</si>
  <si>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</si>
  <si>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</si>
  <si>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</si>
  <si>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</si>
  <si>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</si>
  <si>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</si>
  <si>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</si>
  <si>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</si>
  <si>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</si>
  <si>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</si>
  <si>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</si>
  <si>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</si>
  <si>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</si>
  <si>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</si>
  <si>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</si>
  <si>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</si>
  <si>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</si>
  <si>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</si>
  <si>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</si>
  <si>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</si>
  <si>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</si>
  <si>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</si>
  <si>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</si>
  <si>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</si>
  <si>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</si>
  <si>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</si>
  <si>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</si>
  <si>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</si>
  <si>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</si>
  <si>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</si>
  <si>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</si>
  <si>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</si>
  <si>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</si>
  <si>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</si>
  <si>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</si>
  <si>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</si>
  <si>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</si>
  <si>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</si>
  <si>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</si>
  <si>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</si>
  <si>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</si>
  <si>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</si>
  <si>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</si>
  <si>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</si>
  <si>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</si>
  <si>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</si>
  <si>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</si>
  <si>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</si>
  <si>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</si>
  <si>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</si>
  <si>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</si>
  <si>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</si>
  <si>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</si>
  <si>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</si>
  <si>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</si>
  <si>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</si>
  <si>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</si>
  <si>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</si>
  <si>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</si>
  <si>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</si>
  <si>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</si>
  <si>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</si>
  <si>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</si>
  <si>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</si>
  <si>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</si>
  <si>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</si>
  <si>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</si>
  <si>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</si>
  <si>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</si>
  <si>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</si>
  <si>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</si>
  <si>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</si>
  <si>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</si>
  <si>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</si>
  <si>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</si>
  <si>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</si>
  <si>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</si>
  <si>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</si>
  <si>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</si>
  <si>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</si>
  <si>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</si>
  <si>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</si>
  <si>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</si>
  <si>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</si>
  <si>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</si>
  <si>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</si>
  <si>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</si>
  <si>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</si>
  <si>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</si>
  <si>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</si>
  <si>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</si>
  <si>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</si>
  <si>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</si>
  <si>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</si>
  <si>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</si>
  <si>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</si>
  <si>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</si>
  <si>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</si>
  <si>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</si>
  <si>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</si>
  <si>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</si>
  <si>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</si>
  <si>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</si>
  <si>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</si>
  <si>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</si>
  <si>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</si>
  <si>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</si>
  <si>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</si>
  <si>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</si>
  <si>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</si>
  <si>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</si>
  <si>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</si>
  <si>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</si>
  <si>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</si>
  <si>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</si>
  <si>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</si>
  <si>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</si>
  <si>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</si>
  <si>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</si>
  <si>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</si>
  <si>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</si>
  <si>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</si>
  <si>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</si>
  <si>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</si>
  <si>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</si>
  <si>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</si>
  <si>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</si>
  <si>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</si>
  <si>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</si>
  <si>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</si>
  <si>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</si>
  <si>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</si>
  <si>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</si>
  <si>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</si>
  <si>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</si>
  <si>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</si>
  <si>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</si>
  <si>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</si>
  <si>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</si>
  <si>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</si>
  <si>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</si>
  <si>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</si>
  <si>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</si>
  <si>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</si>
  <si>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</si>
  <si>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</si>
  <si>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</si>
  <si>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</si>
  <si>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</si>
  <si>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</si>
  <si>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</si>
  <si>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</si>
  <si>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</si>
  <si>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</si>
  <si>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</si>
  <si>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</si>
  <si>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</si>
  <si>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</si>
  <si>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</si>
  <si>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</si>
  <si>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</si>
  <si>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</si>
  <si>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</si>
  <si>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</si>
  <si>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</si>
  <si>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</si>
  <si>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</si>
  <si>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</si>
  <si>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</si>
  <si>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</si>
  <si>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</si>
  <si>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</si>
  <si>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</si>
  <si>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</si>
  <si>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</si>
  <si>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</si>
  <si>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</si>
  <si>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</si>
  <si>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</si>
  <si>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</si>
  <si>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</si>
  <si>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</si>
  <si>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</si>
  <si>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</si>
  <si>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</si>
  <si>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</si>
  <si>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</si>
  <si>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</si>
  <si>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</si>
  <si>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</si>
  <si>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</si>
  <si>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</si>
  <si>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</si>
  <si>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</si>
  <si>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</si>
  <si>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</si>
  <si>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</si>
  <si>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</si>
  <si>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</si>
  <si>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</si>
  <si>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</si>
  <si>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</si>
  <si>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</si>
  <si>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</si>
  <si>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</si>
  <si>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</si>
  <si>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</si>
  <si>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</si>
  <si>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</si>
  <si>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</si>
  <si>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</si>
  <si>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</si>
  <si>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</si>
  <si>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</si>
  <si>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</si>
  <si>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</si>
  <si>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</si>
  <si>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</si>
  <si>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</si>
  <si>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</si>
  <si>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</si>
  <si>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</si>
  <si>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</si>
  <si>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</si>
  <si>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</si>
  <si>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</si>
  <si>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</si>
  <si>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</si>
  <si>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</si>
  <si>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</si>
  <si>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</si>
  <si>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</si>
  <si>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</si>
  <si>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</si>
  <si>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</si>
  <si>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</si>
  <si>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</si>
  <si>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</si>
  <si>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</si>
  <si>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</si>
  <si>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</si>
  <si>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</si>
  <si>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</si>
  <si>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</si>
  <si>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</si>
  <si>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</si>
  <si>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</si>
  <si>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</si>
  <si>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</si>
  <si>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</si>
  <si>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</si>
  <si>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</si>
  <si>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</si>
  <si>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</si>
  <si>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</si>
  <si>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</si>
  <si>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</si>
  <si>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</si>
  <si>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</si>
  <si>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</si>
  <si>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</si>
  <si>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</si>
  <si>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</si>
  <si>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</si>
  <si>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</si>
  <si>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</si>
  <si>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</si>
  <si>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</si>
  <si>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</si>
  <si>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</si>
  <si>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</si>
  <si>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</si>
  <si>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</si>
  <si>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</si>
  <si>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</si>
  <si>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</si>
  <si>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</si>
  <si>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</si>
  <si>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</si>
  <si>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</si>
  <si>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</si>
  <si>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</si>
  <si>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</si>
  <si>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</si>
  <si>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</si>
  <si>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</si>
  <si>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</si>
  <si>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</si>
  <si>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</si>
  <si>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</si>
  <si>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</si>
  <si>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</si>
  <si>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</si>
  <si>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</si>
  <si>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</si>
  <si>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</si>
  <si>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</si>
  <si>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</si>
  <si>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</si>
  <si>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</si>
  <si>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</si>
  <si>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</si>
  <si>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</si>
  <si>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</si>
  <si>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</si>
  <si>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</si>
  <si>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</si>
  <si>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</si>
  <si>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</si>
  <si>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</si>
  <si>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</si>
  <si>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</si>
  <si>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</si>
  <si>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</si>
  <si>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</si>
  <si>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</si>
  <si>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</si>
  <si>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</si>
  <si>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</si>
  <si>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</si>
  <si>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</si>
  <si>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</si>
  <si>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</si>
  <si>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</si>
  <si>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</si>
  <si>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</si>
  <si>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</si>
  <si>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</si>
  <si>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</si>
  <si>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</si>
  <si>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</si>
  <si>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</si>
  <si>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</si>
  <si>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</si>
  <si>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</si>
  <si>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</si>
  <si>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</si>
  <si>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</si>
  <si>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</si>
  <si>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</si>
  <si>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</si>
  <si>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</si>
  <si>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</si>
  <si>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</si>
  <si>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</si>
  <si>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</si>
  <si>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</si>
  <si>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</si>
  <si>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</si>
  <si>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</si>
  <si>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</si>
  <si>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</si>
  <si>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</si>
  <si>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</si>
  <si>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</si>
  <si>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</si>
  <si>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</si>
  <si>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</si>
  <si>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</si>
  <si>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</si>
  <si>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</si>
  <si>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</si>
  <si>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</si>
  <si>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</si>
  <si>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</si>
  <si>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</si>
  <si>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</si>
  <si>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</si>
  <si>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</si>
  <si>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</si>
  <si>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</si>
  <si>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</si>
  <si>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</si>
  <si>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</si>
  <si>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</si>
  <si>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</si>
  <si>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</si>
  <si>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</si>
  <si>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</si>
  <si>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</si>
  <si>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</si>
  <si>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</si>
  <si>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</si>
  <si>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</si>
  <si>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</si>
  <si>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</si>
  <si>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</si>
  <si>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</si>
  <si>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</si>
  <si>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</si>
  <si>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</si>
  <si>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</si>
  <si>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</si>
  <si>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</si>
  <si>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</si>
  <si>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</si>
  <si>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</si>
  <si>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</si>
  <si>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</si>
  <si>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</si>
  <si>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</si>
  <si>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</si>
  <si>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</si>
  <si>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</si>
  <si>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</si>
  <si>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</si>
  <si>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</si>
  <si>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</si>
  <si>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</si>
  <si>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</si>
  <si>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</si>
  <si>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</si>
  <si>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</si>
  <si>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</si>
  <si>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</si>
  <si>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</si>
  <si>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</si>
  <si>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</si>
  <si>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</si>
  <si>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</si>
  <si>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</si>
  <si>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</si>
  <si>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</si>
  <si>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</si>
  <si>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</si>
  <si>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</si>
  <si>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</si>
  <si>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</si>
  <si>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</si>
  <si>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</si>
  <si>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</si>
  <si>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</si>
  <si>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</si>
  <si>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</si>
  <si>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</si>
  <si>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</si>
  <si>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</si>
  <si>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</si>
  <si>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</si>
  <si>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</si>
  <si>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</si>
  <si>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</si>
  <si>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</si>
  <si>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</si>
  <si>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</si>
  <si>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</si>
  <si>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</si>
  <si>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</si>
  <si>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</si>
  <si>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</si>
  <si>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</si>
  <si>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</si>
  <si>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</si>
  <si>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</si>
  <si>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</si>
  <si>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</si>
  <si>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</si>
  <si>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</si>
  <si>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</si>
  <si>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</si>
  <si>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</si>
  <si>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</si>
  <si>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</si>
  <si>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</si>
  <si>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</si>
  <si>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</si>
  <si>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</si>
  <si>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</si>
  <si>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</si>
  <si>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</si>
  <si>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</si>
  <si>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</si>
  <si>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</si>
  <si>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</si>
  <si>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</si>
  <si>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</si>
  <si>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</si>
  <si>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</si>
  <si>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</si>
  <si>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</si>
  <si>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</si>
  <si>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</si>
  <si>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</si>
  <si>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</si>
  <si>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</si>
  <si>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</si>
  <si>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</si>
  <si>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</si>
  <si>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</si>
  <si>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</si>
  <si>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</si>
  <si>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</si>
  <si>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</si>
  <si>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</si>
  <si>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</si>
  <si>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</si>
  <si>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</si>
  <si>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</si>
  <si>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</si>
  <si>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</si>
  <si>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</si>
  <si>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</si>
  <si>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</si>
  <si>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</si>
  <si>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</si>
  <si>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</si>
  <si>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</si>
  <si>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</si>
  <si>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</si>
  <si>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</si>
  <si>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</si>
  <si>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</si>
  <si>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</si>
  <si>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</si>
  <si>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</si>
  <si>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</si>
  <si>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</si>
  <si>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</si>
  <si>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</si>
  <si>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</si>
  <si>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</si>
  <si>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</si>
  <si>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</si>
  <si>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</si>
  <si>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</si>
  <si>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</si>
  <si>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</si>
  <si>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</si>
  <si>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</si>
  <si>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</si>
  <si>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</si>
  <si>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</si>
  <si>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</si>
  <si>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</si>
  <si>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</si>
  <si>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</si>
  <si>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</si>
  <si>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</si>
  <si>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</si>
  <si>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</si>
  <si>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</si>
  <si>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</si>
  <si>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</si>
  <si>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</si>
  <si>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</si>
  <si>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</si>
  <si>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</si>
  <si>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</si>
  <si>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</si>
  <si>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</si>
  <si>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</si>
  <si>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</si>
  <si>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</si>
  <si>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</si>
  <si>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</si>
  <si>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</si>
  <si>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</si>
  <si>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</si>
  <si>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</si>
  <si>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</si>
  <si>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</si>
  <si>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</si>
  <si>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</si>
  <si>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</si>
  <si>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</si>
  <si>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</si>
  <si>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</si>
  <si>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</si>
  <si>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</si>
  <si>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</si>
  <si>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</si>
  <si>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</si>
  <si>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</si>
  <si>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</si>
  <si>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</si>
  <si>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</si>
  <si>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</si>
  <si>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</si>
  <si>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</si>
  <si>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</si>
  <si>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</si>
  <si>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</si>
  <si>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</si>
  <si>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</si>
  <si>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</si>
  <si>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</si>
  <si>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</si>
  <si>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</si>
  <si>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</si>
  <si>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</si>
  <si>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</si>
  <si>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</si>
  <si>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</si>
  <si>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</si>
  <si>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</si>
  <si>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</si>
  <si>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</si>
  <si>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</si>
  <si>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</si>
  <si>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</si>
  <si>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</si>
  <si>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</si>
  <si>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</si>
  <si>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</si>
  <si>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</si>
  <si>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</si>
  <si>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</si>
  <si>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</si>
  <si>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</si>
  <si>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</si>
  <si>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</si>
  <si>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</si>
  <si>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</si>
  <si>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</si>
  <si>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</si>
  <si>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</si>
  <si>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</si>
  <si>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</si>
  <si>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</si>
  <si>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</si>
  <si>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</si>
  <si>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</si>
  <si>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</si>
  <si>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</si>
  <si>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</si>
  <si>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</si>
  <si>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</si>
  <si>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</si>
  <si>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</si>
  <si>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</si>
  <si>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</si>
  <si>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</si>
  <si>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</si>
  <si>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</si>
  <si>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</si>
  <si>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</si>
  <si>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</si>
  <si>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</si>
  <si>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</si>
  <si>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</si>
  <si>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</si>
  <si>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</si>
  <si>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</si>
  <si>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</si>
  <si>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</si>
  <si>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</si>
  <si>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</si>
  <si>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</si>
  <si>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</si>
  <si>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</si>
  <si>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</si>
  <si>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</si>
  <si>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</si>
  <si>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</si>
  <si>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</si>
  <si>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</si>
  <si>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</si>
  <si>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</si>
  <si>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</si>
  <si>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</si>
  <si>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</si>
  <si>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</si>
  <si>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</si>
  <si>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</si>
  <si>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</si>
  <si>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</si>
  <si>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</si>
  <si>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</si>
  <si>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</si>
  <si>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</si>
  <si>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</si>
  <si>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</si>
  <si>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</si>
  <si>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</si>
  <si>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</si>
  <si>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</si>
  <si>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</si>
  <si>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</si>
  <si>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</si>
  <si>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</si>
  <si>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</si>
  <si>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</si>
  <si>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</si>
  <si>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</si>
  <si>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</si>
  <si>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</si>
  <si>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</si>
  <si>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</si>
  <si>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</si>
  <si>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</si>
  <si>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</si>
  <si>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</si>
  <si>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</si>
  <si>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</si>
  <si>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</si>
  <si>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</si>
  <si>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</si>
  <si>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</si>
  <si>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</si>
  <si>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</si>
  <si>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</si>
  <si>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</si>
  <si>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</si>
  <si>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</si>
  <si>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</si>
  <si>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</si>
  <si>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</si>
  <si>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</si>
  <si>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</si>
  <si>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</si>
  <si>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</si>
  <si>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</si>
  <si>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</si>
  <si>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</si>
  <si>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</si>
  <si>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</si>
  <si>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</si>
  <si>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</si>
  <si>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</si>
  <si>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</si>
  <si>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</si>
  <si>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</si>
  <si>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</si>
  <si>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</si>
  <si>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</si>
  <si>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</si>
  <si>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</si>
  <si>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</si>
  <si>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</si>
  <si>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</si>
  <si>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</si>
  <si>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</si>
  <si>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</si>
  <si>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</si>
  <si>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</si>
  <si>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</si>
  <si>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</si>
  <si>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</si>
  <si>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</si>
  <si>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</si>
  <si>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</si>
  <si>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</si>
  <si>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</si>
  <si>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</si>
  <si>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</si>
  <si>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</si>
  <si>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</si>
  <si>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</si>
  <si>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</si>
  <si>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</si>
  <si>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</si>
  <si>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</si>
  <si>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</si>
  <si>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</si>
  <si>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</si>
  <si>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</si>
  <si>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</si>
  <si>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</si>
  <si>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</si>
  <si>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</si>
  <si>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</si>
  <si>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</si>
  <si>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</si>
  <si>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</si>
  <si>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</si>
  <si>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</si>
  <si>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</si>
  <si>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</si>
  <si>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</si>
  <si>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</si>
  <si>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</si>
  <si>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</si>
  <si>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</si>
  <si>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</si>
  <si>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</si>
  <si>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</si>
  <si>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</si>
  <si>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</si>
  <si>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</si>
  <si>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</si>
  <si>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</si>
  <si>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</si>
  <si>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</si>
  <si>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</si>
  <si>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</si>
  <si>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</si>
  <si>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</si>
  <si>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</si>
  <si>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</si>
  <si>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</si>
  <si>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</si>
  <si>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</si>
  <si>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</si>
  <si>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</si>
  <si>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</si>
  <si>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</si>
  <si>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</si>
  <si>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</si>
  <si>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</si>
  <si>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</si>
  <si>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</si>
  <si>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</si>
  <si>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</si>
  <si>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</si>
  <si>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</si>
  <si>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</si>
  <si>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</si>
  <si>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</si>
  <si>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</si>
  <si>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</si>
  <si>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</si>
  <si>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</si>
  <si>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</si>
  <si>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</si>
  <si>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</si>
  <si>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</si>
  <si>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</si>
  <si>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</si>
  <si>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</si>
  <si>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</si>
  <si>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</si>
  <si>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</si>
  <si>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</si>
  <si>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</si>
  <si>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</si>
  <si>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</si>
  <si>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</si>
  <si>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</si>
  <si>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</si>
  <si>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</si>
  <si>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</si>
  <si>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</si>
  <si>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</si>
  <si>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</si>
  <si>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</si>
  <si>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</si>
  <si>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</si>
  <si>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</si>
  <si>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</si>
  <si>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</si>
  <si>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</si>
  <si>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</si>
  <si>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</si>
  <si>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</si>
  <si>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</si>
  <si>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</si>
  <si>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</si>
  <si>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</si>
  <si>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</si>
  <si>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</si>
  <si>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</si>
  <si>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</si>
  <si>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</si>
  <si>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</si>
  <si>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</si>
  <si>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</si>
  <si>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</si>
  <si>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</si>
  <si>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</si>
  <si>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</si>
  <si>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</si>
  <si>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</si>
  <si>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</si>
  <si>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</si>
  <si>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</si>
  <si>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</si>
  <si>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</si>
  <si>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</si>
  <si>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</si>
  <si>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</si>
  <si>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</si>
  <si>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</si>
  <si>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</si>
  <si>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</si>
  <si>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</si>
  <si>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</si>
  <si>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</si>
  <si>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</si>
  <si>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</si>
  <si>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</si>
  <si>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</si>
  <si>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</si>
  <si>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</si>
  <si>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</si>
  <si>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</si>
  <si>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</si>
  <si>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</si>
  <si>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</si>
  <si>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</si>
  <si>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</si>
  <si>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</si>
  <si>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</si>
  <si>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</si>
  <si>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</si>
  <si>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</si>
  <si>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</si>
  <si>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</si>
  <si>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</si>
  <si>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</si>
  <si>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</si>
  <si>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</si>
  <si>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</si>
  <si>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</si>
  <si>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</si>
  <si>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</si>
  <si>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</si>
  <si>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</si>
  <si>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</si>
  <si>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</si>
  <si>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</si>
  <si>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</si>
  <si>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</si>
  <si>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</si>
  <si>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</si>
  <si>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</si>
  <si>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</si>
  <si>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</si>
  <si>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</si>
  <si>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</si>
  <si>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</si>
  <si>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</si>
  <si>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</si>
  <si>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</si>
  <si>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</si>
  <si>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</si>
  <si>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</si>
  <si>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</si>
  <si>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</si>
  <si>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</si>
  <si>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</si>
  <si>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</si>
  <si>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</si>
  <si>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</si>
  <si>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</si>
  <si>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</si>
  <si>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</si>
  <si>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</si>
  <si>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</si>
  <si>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</si>
  <si>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</si>
  <si>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</si>
  <si>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</si>
  <si>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</si>
  <si>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</si>
  <si>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</si>
  <si>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</si>
  <si>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</si>
  <si>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</si>
  <si>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</si>
  <si>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</si>
  <si>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</si>
  <si>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</si>
  <si>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</si>
  <si>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</si>
  <si>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</si>
  <si>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</si>
  <si>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</si>
  <si>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</si>
  <si>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</si>
  <si>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</si>
  <si>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</si>
  <si>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</si>
  <si>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</si>
  <si>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</si>
  <si>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</si>
  <si>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</si>
  <si>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</si>
  <si>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</si>
  <si>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</si>
  <si>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</si>
  <si>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</si>
  <si>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</si>
  <si>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</si>
  <si>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</si>
  <si>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</si>
  <si>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</si>
  <si>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</si>
  <si>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</si>
  <si>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</si>
  <si>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</si>
  <si>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</si>
  <si>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</si>
  <si>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</si>
  <si>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</si>
  <si>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</si>
  <si>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</si>
  <si>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</si>
  <si>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</si>
  <si>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</si>
  <si>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</si>
  <si>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</si>
  <si>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</si>
  <si>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</si>
  <si>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</si>
  <si>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</si>
  <si>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</si>
  <si>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</si>
  <si>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</si>
  <si>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</si>
  <si>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</si>
  <si>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</si>
  <si>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</si>
  <si>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</si>
  <si>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</si>
  <si>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</si>
  <si>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</si>
  <si>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</si>
  <si>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</si>
  <si>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</si>
  <si>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</si>
  <si>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</si>
  <si>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</si>
  <si>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</si>
  <si>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</si>
  <si>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</si>
  <si>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</si>
  <si>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</si>
  <si>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</si>
  <si>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</si>
  <si>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</si>
  <si>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</si>
  <si>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</si>
  <si>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</si>
  <si>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</si>
  <si>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</si>
  <si>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</si>
  <si>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</si>
  <si>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</si>
  <si>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</si>
  <si>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</si>
  <si>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</si>
  <si>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</si>
  <si>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</si>
  <si>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</si>
  <si>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</si>
  <si>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</si>
  <si>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</si>
  <si>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</si>
  <si>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</si>
  <si>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</si>
  <si>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</si>
  <si>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</si>
  <si>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</si>
  <si>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</si>
  <si>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</si>
  <si>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</si>
  <si>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</si>
  <si>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</si>
  <si>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</si>
  <si>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</si>
  <si>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</si>
  <si>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</si>
  <si>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</si>
  <si>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</si>
  <si>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</si>
  <si>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</si>
  <si>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</si>
  <si>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</si>
  <si>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</si>
  <si>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</si>
  <si>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</si>
  <si>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</si>
  <si>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</si>
  <si>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</si>
  <si>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</si>
  <si>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</si>
  <si>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</si>
  <si>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</si>
  <si>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</si>
  <si>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</si>
  <si>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</si>
  <si>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</si>
  <si>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</si>
  <si>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</si>
  <si>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</si>
  <si>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</si>
  <si>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</si>
  <si>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</si>
  <si>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</si>
  <si>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</si>
  <si>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</si>
  <si>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</si>
  <si>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</si>
  <si>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</si>
  <si>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</si>
  <si>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</si>
  <si>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</si>
  <si>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</si>
  <si>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</si>
  <si>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</si>
  <si>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</si>
  <si>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</si>
  <si>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</si>
  <si>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</si>
  <si>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</si>
  <si>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</si>
  <si>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</si>
  <si>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</si>
  <si>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</si>
  <si>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</si>
  <si>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</si>
  <si>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</si>
  <si>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</si>
  <si>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</si>
  <si>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</si>
  <si>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</si>
  <si>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</si>
  <si>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</si>
  <si>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</si>
  <si>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</si>
  <si>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</si>
  <si>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</si>
  <si>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</si>
  <si>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</si>
  <si>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</si>
  <si>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</si>
  <si>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</si>
  <si>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</si>
  <si>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</si>
  <si>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</si>
  <si>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</si>
  <si>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</si>
  <si>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</si>
  <si>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</si>
  <si>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</si>
  <si>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</si>
  <si>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</si>
  <si>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</si>
  <si>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</si>
  <si>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</si>
  <si>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</si>
  <si>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</si>
  <si>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</si>
  <si>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</si>
  <si>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</si>
  <si>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</si>
  <si>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</si>
  <si>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</si>
  <si>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</si>
  <si>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</si>
  <si>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</si>
  <si>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</si>
  <si>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</si>
  <si>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</si>
  <si>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</si>
  <si>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</si>
  <si>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</si>
  <si>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</si>
  <si>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</si>
  <si>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</si>
  <si>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</si>
  <si>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</si>
  <si>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</si>
  <si>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</si>
  <si>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</si>
  <si>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</si>
  <si>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</si>
  <si>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</si>
  <si>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</si>
  <si>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</si>
  <si>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</si>
  <si>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</si>
  <si>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</si>
  <si>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</si>
  <si>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</si>
  <si>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</si>
  <si>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</si>
  <si>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</si>
  <si>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</si>
  <si>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</si>
  <si>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</si>
  <si>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</si>
  <si>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</si>
  <si>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</si>
  <si>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</si>
  <si>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</si>
  <si>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</si>
  <si>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</si>
  <si>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</si>
  <si>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</si>
  <si>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</si>
  <si>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</si>
  <si>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</si>
  <si>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</si>
  <si>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</si>
  <si>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</si>
  <si>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</si>
  <si>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</si>
  <si>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</si>
  <si>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</si>
  <si>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</si>
  <si>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</si>
  <si>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</si>
  <si>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</si>
  <si>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</si>
  <si>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</si>
  <si>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</si>
  <si>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</si>
  <si>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</si>
  <si>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</si>
  <si>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</si>
  <si>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</si>
  <si>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</si>
  <si>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</si>
  <si>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</si>
  <si>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</si>
  <si>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</si>
  <si>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</si>
  <si>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</si>
  <si>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</si>
  <si>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</si>
  <si>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</si>
  <si>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</si>
  <si>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</si>
  <si>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</si>
  <si>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</si>
  <si>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</si>
  <si>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</si>
  <si>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</si>
  <si>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</si>
  <si>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</si>
  <si>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</si>
  <si>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</si>
  <si>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</si>
  <si>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</si>
  <si>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</si>
  <si>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</si>
  <si>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</si>
  <si>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</si>
  <si>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</si>
  <si>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</si>
  <si>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</si>
  <si>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</si>
  <si>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</si>
  <si>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</si>
  <si>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</si>
  <si>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</si>
  <si>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</si>
  <si>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</si>
  <si>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</si>
  <si>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</si>
  <si>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</si>
  <si>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</si>
  <si>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</si>
  <si>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</si>
  <si>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</si>
  <si>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</si>
  <si>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</si>
  <si>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</si>
  <si>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</si>
  <si>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</si>
  <si>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</si>
  <si>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</si>
  <si>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</si>
  <si>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</si>
  <si>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</si>
  <si>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</si>
  <si>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</si>
  <si>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</si>
  <si>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</si>
  <si>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</si>
  <si>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</si>
  <si>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</si>
  <si>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</si>
  <si>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</si>
  <si>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</si>
  <si>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</si>
  <si>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</si>
  <si>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</si>
  <si>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</si>
  <si>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</si>
  <si>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</si>
  <si>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</si>
  <si>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</si>
  <si>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</si>
  <si>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</si>
  <si>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</si>
  <si>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</si>
  <si>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</si>
  <si>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</si>
  <si>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</si>
  <si>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</si>
  <si>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</si>
  <si>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</si>
  <si>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</si>
  <si>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</si>
  <si>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</si>
  <si>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</si>
  <si>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</si>
  <si>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</si>
  <si>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</si>
  <si>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</si>
  <si>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</si>
  <si>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</si>
  <si>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</si>
  <si>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</si>
  <si>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</si>
  <si>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</si>
  <si>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</si>
  <si>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</si>
  <si>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</si>
  <si>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</si>
  <si>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</si>
  <si>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</si>
  <si>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</si>
  <si>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</si>
  <si>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</si>
  <si>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</si>
  <si>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</si>
  <si>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</si>
  <si>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</si>
  <si>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</si>
  <si>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</si>
  <si>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</si>
  <si>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</si>
  <si>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</si>
  <si>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</si>
  <si>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</si>
  <si>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</si>
  <si>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</si>
  <si>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</si>
  <si>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</si>
  <si>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</si>
  <si>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</si>
  <si>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</si>
  <si>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</si>
  <si>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</si>
  <si>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</si>
  <si>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</si>
  <si>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</si>
  <si>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</si>
  <si>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</si>
  <si>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</si>
  <si>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</si>
  <si>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</si>
  <si>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</si>
  <si>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</si>
  <si>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</si>
  <si>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</si>
  <si>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</si>
  <si>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</si>
  <si>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</si>
  <si>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</si>
  <si>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</si>
  <si>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</si>
  <si>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</si>
  <si>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</si>
  <si>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</si>
  <si>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</si>
  <si>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</si>
  <si>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</si>
  <si>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</si>
  <si>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</si>
  <si>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</si>
  <si>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</si>
  <si>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</si>
  <si>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</si>
  <si>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</si>
  <si>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</si>
  <si>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</si>
  <si>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</si>
  <si>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</si>
  <si>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</si>
  <si>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</si>
  <si>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</si>
  <si>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</si>
  <si>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</si>
  <si>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</si>
  <si>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</si>
  <si>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</si>
  <si>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</si>
  <si>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</si>
  <si>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</si>
  <si>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</si>
  <si>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</si>
  <si>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</si>
  <si>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</si>
  <si>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</si>
  <si>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</si>
  <si>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</si>
  <si>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</si>
  <si>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</si>
  <si>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</si>
  <si>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</si>
  <si>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</si>
  <si>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</si>
  <si>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</si>
  <si>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</si>
  <si>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</si>
  <si>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</si>
  <si>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</si>
  <si>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</si>
  <si>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</si>
  <si>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</si>
  <si>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</si>
  <si>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</si>
  <si>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</si>
  <si>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</si>
  <si>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</si>
  <si>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</si>
  <si>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</si>
  <si>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</si>
  <si>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</si>
  <si>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</si>
  <si>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</si>
  <si>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</si>
  <si>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</si>
  <si>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</si>
  <si>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</si>
  <si>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</si>
  <si>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</si>
  <si>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</si>
  <si>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</si>
  <si>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</si>
  <si>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</si>
  <si>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</si>
  <si>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</si>
  <si>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</si>
  <si>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</si>
  <si>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</si>
  <si>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</si>
  <si>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</si>
  <si>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</si>
  <si>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</si>
  <si>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</si>
  <si>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</si>
  <si>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</si>
  <si>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</si>
  <si>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</si>
  <si>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</si>
  <si>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</si>
  <si>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</si>
  <si>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</si>
  <si>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</si>
  <si>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</si>
  <si>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</si>
  <si>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</si>
  <si>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</si>
  <si>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</si>
  <si>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</si>
  <si>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</si>
  <si>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</si>
  <si>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</si>
  <si>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</si>
  <si>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</si>
  <si>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</si>
  <si>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</si>
  <si>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</si>
  <si>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</si>
  <si>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</si>
  <si>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</si>
  <si>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</si>
  <si>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</si>
  <si>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</si>
  <si>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</si>
  <si>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</si>
  <si>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</si>
  <si>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</si>
  <si>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</si>
  <si>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</si>
  <si>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</si>
  <si>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</si>
  <si>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</si>
  <si>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</si>
  <si>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</si>
  <si>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</si>
  <si>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</si>
  <si>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</si>
  <si>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</si>
  <si>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</si>
  <si>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</si>
  <si>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</si>
  <si>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</si>
  <si>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</si>
  <si>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</si>
  <si>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</si>
  <si>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</si>
  <si>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</si>
  <si>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</si>
  <si>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</si>
  <si>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</si>
  <si>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</si>
  <si>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</si>
  <si>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</si>
  <si>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</si>
  <si>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</si>
  <si>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</si>
  <si>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</si>
  <si>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</si>
  <si>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</si>
  <si>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</si>
  <si>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</si>
  <si>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</si>
  <si>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</si>
  <si>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</si>
  <si>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</si>
  <si>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</si>
  <si>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</si>
  <si>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</si>
  <si>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</si>
  <si>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</si>
  <si>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</si>
  <si>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</si>
  <si>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</si>
  <si>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</si>
  <si>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</si>
  <si>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</si>
  <si>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</si>
  <si>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</si>
  <si>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</si>
  <si>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</si>
  <si>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</si>
  <si>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</si>
  <si>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</si>
  <si>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</si>
  <si>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</si>
  <si>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</si>
  <si>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</si>
  <si>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</si>
  <si>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</si>
  <si>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</si>
  <si>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</si>
  <si>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</si>
  <si>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</si>
  <si>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</si>
  <si>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</si>
  <si>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</si>
  <si>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</si>
  <si>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</si>
  <si>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</si>
  <si>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</si>
  <si>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</si>
  <si>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</si>
  <si>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</si>
  <si>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</si>
  <si>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</si>
  <si>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</si>
  <si>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</si>
  <si>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</si>
  <si>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</si>
  <si>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</si>
  <si>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</si>
  <si>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</si>
  <si>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</si>
  <si>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</si>
  <si>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</si>
  <si>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</si>
  <si>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</si>
  <si>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</si>
  <si>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</si>
  <si>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</si>
  <si>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</si>
  <si>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</si>
  <si>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</si>
  <si>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</si>
  <si>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</si>
  <si>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</si>
  <si>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</si>
  <si>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</si>
  <si>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</si>
  <si>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</si>
  <si>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</si>
  <si>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</si>
  <si>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</si>
  <si>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</si>
  <si>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</si>
  <si>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</si>
  <si>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</si>
  <si>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</si>
  <si>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</si>
  <si>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</si>
  <si>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</si>
  <si>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</si>
  <si>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</si>
  <si>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</si>
  <si>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</si>
  <si>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</si>
  <si>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</si>
  <si>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</si>
  <si>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</si>
  <si>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</si>
  <si>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</si>
  <si>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</si>
  <si>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</si>
  <si>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</si>
  <si>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</si>
  <si>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</si>
  <si>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</si>
  <si>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</si>
  <si>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</si>
  <si>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</si>
  <si>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</si>
  <si>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</si>
  <si>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</si>
  <si>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</si>
  <si>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</si>
  <si>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</si>
  <si>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</si>
  <si>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</si>
  <si>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</si>
  <si>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</si>
  <si>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</si>
  <si>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</si>
  <si>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</si>
  <si>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</si>
  <si>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</si>
  <si>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</si>
  <si>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</si>
  <si>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</si>
  <si>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</si>
  <si>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</si>
  <si>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</si>
  <si>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</si>
  <si>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</si>
  <si>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</si>
  <si>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</si>
  <si>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</si>
  <si>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</si>
  <si>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</si>
  <si>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</si>
  <si>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</si>
  <si>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</si>
  <si>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</si>
  <si>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</si>
  <si>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</si>
  <si>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</si>
  <si>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</si>
  <si>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</si>
  <si>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</si>
  <si>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</si>
  <si>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</si>
  <si>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</si>
  <si>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</si>
  <si>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</si>
  <si>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</si>
  <si>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</si>
  <si>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</si>
  <si>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</si>
  <si>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</si>
  <si>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</si>
  <si>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</si>
  <si>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</si>
  <si>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</si>
  <si>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</si>
  <si>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</si>
  <si>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</si>
  <si>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</si>
  <si>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</si>
  <si>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</si>
  <si>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</si>
  <si>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</si>
  <si>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</si>
  <si>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</si>
  <si>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</si>
  <si>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</si>
  <si>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</si>
  <si>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</si>
  <si>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</si>
  <si>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</si>
  <si>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</si>
  <si>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</si>
  <si>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</si>
  <si>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</si>
  <si>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</si>
  <si>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</si>
  <si>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</si>
  <si>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</si>
  <si>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</si>
  <si>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</si>
  <si>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</si>
  <si>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</si>
  <si>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</si>
  <si>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</si>
  <si>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</si>
  <si>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</si>
  <si>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</si>
  <si>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</si>
  <si>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</si>
  <si>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</si>
  <si>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</si>
  <si>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</si>
  <si>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</si>
  <si>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</si>
  <si>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</si>
  <si>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</si>
  <si>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</si>
  <si>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</si>
  <si>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</si>
  <si>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</si>
  <si>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</si>
  <si>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</si>
  <si>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</si>
  <si>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</si>
  <si>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</si>
  <si>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</si>
  <si>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</si>
  <si>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</si>
  <si>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</si>
  <si>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</si>
  <si>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</si>
  <si>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</si>
  <si>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</si>
  <si>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</si>
  <si>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</si>
  <si>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</si>
  <si>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</si>
  <si>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</si>
  <si>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</si>
  <si>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</si>
  <si>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</si>
  <si>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</si>
  <si>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</si>
  <si>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</si>
  <si>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</si>
  <si>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</si>
  <si>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</si>
  <si>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</si>
  <si>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</si>
  <si>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</si>
  <si>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</si>
  <si>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</si>
  <si>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</si>
  <si>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</si>
  <si>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</si>
  <si>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</si>
  <si>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</si>
  <si>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</si>
  <si>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</si>
  <si>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</si>
  <si>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</si>
  <si>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</si>
  <si>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</si>
  <si>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</si>
  <si>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</si>
  <si>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</si>
  <si>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</si>
  <si>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</si>
  <si>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</si>
  <si>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</si>
  <si>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</si>
  <si>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</si>
  <si>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</si>
  <si>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</si>
  <si>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</si>
  <si>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</si>
  <si>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</si>
  <si>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</si>
  <si>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</si>
  <si>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</si>
  <si>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</si>
  <si>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</si>
  <si>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</si>
  <si>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</si>
  <si>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</si>
  <si>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</si>
  <si>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</si>
  <si>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</si>
  <si>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</si>
  <si>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</si>
  <si>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</si>
  <si>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</si>
  <si>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</si>
  <si>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</si>
  <si>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</si>
  <si>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</si>
  <si>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</si>
  <si>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</si>
  <si>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</si>
  <si>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</si>
  <si>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</si>
  <si>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</si>
  <si>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</si>
  <si>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</si>
  <si>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</si>
  <si>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</si>
  <si>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</si>
  <si>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</si>
  <si>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</si>
  <si>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</si>
  <si>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</si>
  <si>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</si>
  <si>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</si>
  <si>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</si>
  <si>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</si>
  <si>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</si>
  <si>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</si>
  <si>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</si>
  <si>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</si>
  <si>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</si>
  <si>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</si>
  <si>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</si>
  <si>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</si>
  <si>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</si>
  <si>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</si>
  <si>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</si>
  <si>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</si>
  <si>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</si>
  <si>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</si>
  <si>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</si>
  <si>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</si>
  <si>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</si>
  <si>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</si>
  <si>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</si>
  <si>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</si>
  <si>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</si>
  <si>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</si>
  <si>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</si>
  <si>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</si>
  <si>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</si>
  <si>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</si>
  <si>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</si>
  <si>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</si>
  <si>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</si>
  <si>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</si>
  <si>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</si>
  <si>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</si>
  <si>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</si>
  <si>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</si>
  <si>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</si>
  <si>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</si>
  <si>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</si>
  <si>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</si>
  <si>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</si>
  <si>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</si>
  <si>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</si>
  <si>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</si>
  <si>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</si>
  <si>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</si>
  <si>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</si>
  <si>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</si>
  <si>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</si>
  <si>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</si>
  <si>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</si>
  <si>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</si>
  <si>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</si>
  <si>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</si>
  <si>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</si>
  <si>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</si>
  <si>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</si>
  <si>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</si>
  <si>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</si>
  <si>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</si>
  <si>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</si>
  <si>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</si>
  <si>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</si>
  <si>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</si>
  <si>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</si>
  <si>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</si>
  <si>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</si>
  <si>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</si>
  <si>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</si>
  <si>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</si>
  <si>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</si>
  <si>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</si>
  <si>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</si>
  <si>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</si>
  <si>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</si>
  <si>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</si>
  <si>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</si>
  <si>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</si>
  <si>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</si>
  <si>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</si>
  <si>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</si>
  <si>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</si>
  <si>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</si>
  <si>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</si>
  <si>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</si>
  <si>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</si>
  <si>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</si>
  <si>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</si>
  <si>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</si>
  <si>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</si>
  <si>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</si>
  <si>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</si>
  <si>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</si>
  <si>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</si>
  <si>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</si>
  <si>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</si>
  <si>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</si>
  <si>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</si>
  <si>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</si>
  <si>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</si>
  <si>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</si>
  <si>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</si>
  <si>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</si>
  <si>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</si>
  <si>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</si>
  <si>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</si>
  <si>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</si>
  <si>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</si>
  <si>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</si>
  <si>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</si>
  <si>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</si>
  <si>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</si>
  <si>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</si>
  <si>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</si>
  <si>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</si>
  <si>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</si>
  <si>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</si>
  <si>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</si>
  <si>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</si>
  <si>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</si>
  <si>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</si>
  <si>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</si>
  <si>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</si>
  <si>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</si>
  <si>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</si>
  <si>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</si>
  <si>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</si>
  <si>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</si>
  <si>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</si>
  <si>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</si>
  <si>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</si>
  <si>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</si>
  <si>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</si>
  <si>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</si>
  <si>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</si>
  <si>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</si>
  <si>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</si>
  <si>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</si>
  <si>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</si>
  <si>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</si>
  <si>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</si>
  <si>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</si>
  <si>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</si>
  <si>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</si>
  <si>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</si>
  <si>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</si>
  <si>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</si>
  <si>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</si>
  <si>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</si>
  <si>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</si>
  <si>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</si>
  <si>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</si>
  <si>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</si>
  <si>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</si>
  <si>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</si>
  <si>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</si>
  <si>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</si>
  <si>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</si>
  <si>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</si>
  <si>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</si>
  <si>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</si>
  <si>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</si>
  <si>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</si>
  <si>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</si>
  <si>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</si>
  <si>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</si>
  <si>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</si>
  <si>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</si>
  <si>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</si>
  <si>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</si>
  <si>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</si>
  <si>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</si>
  <si>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</si>
  <si>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</si>
  <si>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</si>
  <si>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</si>
  <si>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</si>
  <si>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</si>
  <si>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</si>
  <si>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</si>
  <si>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</si>
  <si>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</si>
  <si>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</si>
  <si>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</si>
  <si>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</si>
  <si>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</si>
  <si>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</si>
  <si>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</si>
  <si>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</si>
  <si>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</si>
  <si>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</si>
  <si>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</si>
  <si>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</si>
  <si>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</si>
  <si>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</si>
  <si>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</si>
  <si>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</si>
  <si>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</si>
  <si>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</si>
  <si>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</si>
  <si>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</si>
  <si>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</si>
  <si>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</si>
  <si>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</si>
  <si>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</si>
  <si>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</si>
  <si>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</si>
  <si>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</si>
  <si>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</si>
  <si>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</si>
  <si>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</si>
  <si>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</si>
  <si>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</si>
  <si>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</si>
  <si>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</si>
  <si>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</si>
  <si>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</si>
  <si>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</si>
  <si>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</si>
  <si>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</si>
  <si>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</si>
  <si>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</si>
  <si>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</si>
  <si>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</si>
  <si>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</si>
  <si>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</si>
  <si>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</si>
  <si>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</si>
  <si>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</si>
  <si>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</si>
  <si>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</si>
  <si>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</si>
  <si>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</si>
  <si>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</si>
  <si>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</si>
  <si>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</si>
  <si>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</si>
  <si>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</si>
  <si>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</si>
  <si>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</si>
  <si>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</si>
  <si>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</si>
  <si>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</si>
  <si>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</si>
  <si>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</si>
  <si>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</si>
  <si>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</si>
  <si>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</si>
  <si>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</si>
  <si>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</si>
  <si>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</si>
  <si>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</si>
  <si>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</si>
  <si>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</si>
  <si>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</si>
  <si>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</si>
  <si>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</si>
  <si>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</si>
  <si>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</si>
  <si>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</si>
  <si>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</si>
  <si>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</si>
  <si>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</si>
  <si>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</si>
  <si>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</si>
  <si>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</si>
  <si>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</si>
  <si>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</si>
  <si>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</si>
  <si>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</si>
  <si>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</si>
  <si>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</si>
  <si>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</si>
  <si>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</si>
  <si>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</si>
  <si>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</si>
  <si>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</si>
  <si>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</si>
  <si>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</si>
  <si>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</si>
  <si>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</si>
  <si>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</si>
  <si>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</si>
  <si>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</si>
  <si>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</si>
  <si>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</si>
  <si>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</si>
  <si>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</si>
  <si>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</si>
  <si>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</si>
  <si>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</si>
  <si>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</si>
  <si>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</si>
  <si>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</si>
  <si>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</si>
  <si>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</si>
  <si>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</si>
  <si>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</si>
  <si>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</si>
  <si>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</si>
  <si>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</si>
  <si>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</si>
  <si>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</si>
  <si>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</si>
  <si>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</si>
  <si>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</si>
  <si>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</si>
  <si>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</si>
  <si>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</si>
  <si>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</si>
  <si>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</si>
  <si>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</si>
  <si>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</si>
  <si>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</si>
  <si>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</si>
  <si>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</si>
  <si>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</si>
  <si>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</si>
  <si>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</si>
  <si>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</si>
  <si>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</si>
  <si>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</si>
  <si>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</si>
  <si>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</si>
  <si>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</si>
  <si>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</si>
  <si>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</si>
  <si>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</si>
  <si>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</si>
  <si>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</si>
  <si>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</si>
  <si>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</si>
  <si>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</si>
  <si>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</si>
  <si>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</si>
  <si>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</si>
  <si>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</si>
  <si>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</si>
  <si>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</si>
  <si>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</si>
  <si>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</si>
  <si>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</si>
  <si>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</si>
  <si>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</si>
  <si>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</si>
  <si>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</si>
  <si>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</si>
  <si>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</si>
  <si>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</si>
  <si>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</si>
  <si>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</si>
  <si>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</si>
  <si>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</si>
  <si>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</si>
  <si>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</si>
  <si>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</si>
  <si>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</si>
  <si>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</si>
  <si>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</si>
  <si>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</si>
  <si>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</si>
  <si>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</si>
  <si>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</si>
  <si>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</si>
  <si>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</si>
  <si>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</si>
  <si>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</si>
  <si>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</si>
  <si>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</si>
  <si>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</si>
  <si>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</si>
  <si>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</si>
  <si>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</si>
  <si>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</si>
  <si>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</si>
  <si>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</si>
  <si>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</si>
  <si>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</si>
  <si>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</si>
  <si>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</si>
  <si>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</si>
  <si>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</si>
  <si>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</si>
  <si>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</si>
  <si>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</si>
  <si>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</si>
  <si>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</si>
  <si>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</si>
  <si>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</si>
  <si>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</si>
  <si>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</si>
  <si>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</si>
  <si>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</si>
  <si>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</si>
  <si>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</si>
  <si>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</si>
  <si>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</si>
  <si>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</si>
  <si>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</si>
  <si>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</si>
  <si>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</si>
  <si>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</si>
  <si>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</si>
  <si>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</si>
  <si>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</si>
  <si>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</si>
  <si>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</si>
  <si>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</si>
  <si>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</si>
  <si>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</si>
  <si>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</si>
  <si>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</si>
  <si>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</si>
  <si>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</si>
  <si>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</si>
  <si>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</si>
  <si>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</si>
  <si>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</si>
  <si>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</si>
  <si>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</si>
  <si>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</si>
  <si>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</si>
  <si>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</si>
  <si>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</si>
  <si>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</si>
  <si>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</si>
  <si>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</si>
  <si>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</si>
  <si>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</si>
  <si>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</si>
  <si>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</si>
  <si>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</si>
  <si>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</si>
  <si>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</si>
  <si>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</si>
  <si>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</si>
  <si>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</si>
  <si>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</si>
  <si>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</si>
  <si>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</si>
  <si>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</si>
  <si>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</si>
  <si>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</si>
  <si>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</si>
  <si>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</si>
  <si>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</si>
  <si>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</si>
  <si>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</si>
  <si>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</si>
  <si>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</si>
  <si>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</si>
  <si>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</si>
  <si>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</si>
  <si>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</si>
  <si>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</si>
  <si>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</si>
  <si>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</si>
  <si>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</si>
  <si>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</si>
  <si>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</si>
  <si>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</si>
  <si>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</si>
  <si>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</si>
  <si>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</si>
  <si>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</si>
  <si>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</si>
  <si>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</si>
  <si>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</si>
  <si>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</si>
  <si>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</si>
  <si>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</si>
  <si>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</si>
  <si>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</si>
  <si>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</si>
  <si>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</si>
  <si>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</si>
  <si>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</si>
  <si>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</si>
  <si>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</si>
  <si>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</si>
  <si>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</si>
  <si>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</si>
  <si>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</si>
  <si>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</si>
  <si>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</si>
  <si>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</si>
  <si>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</si>
  <si>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</si>
  <si>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</si>
  <si>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</si>
  <si>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</si>
  <si>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</si>
  <si>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</si>
  <si>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</si>
  <si>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</si>
  <si>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</si>
  <si>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</si>
  <si>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</si>
  <si>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</si>
  <si>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</si>
  <si>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</si>
  <si>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</si>
  <si>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</si>
  <si>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</si>
  <si>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</si>
  <si>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</si>
  <si>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</si>
  <si>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</si>
  <si>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</si>
  <si>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</si>
  <si>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</si>
  <si>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</si>
  <si>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</si>
  <si>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</si>
  <si>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</si>
  <si>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</si>
  <si>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</si>
  <si>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</si>
  <si>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</si>
  <si>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</si>
  <si>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</si>
  <si>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</si>
  <si>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</si>
  <si>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</si>
  <si>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</si>
  <si>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</si>
  <si>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</si>
  <si>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</si>
  <si>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</si>
  <si>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</si>
  <si>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</si>
  <si>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</si>
  <si>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</si>
  <si>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</si>
  <si>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</si>
  <si>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</si>
  <si>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</si>
  <si>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</si>
  <si>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</si>
  <si>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</si>
  <si>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</si>
  <si>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</si>
  <si>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</si>
  <si>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</si>
  <si>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</si>
  <si>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</si>
  <si>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</si>
  <si>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</si>
  <si>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</si>
  <si>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</si>
  <si>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</si>
  <si>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</si>
  <si>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</si>
  <si>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</si>
  <si>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</si>
  <si>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</si>
  <si>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</si>
  <si>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</si>
  <si>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</si>
  <si>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</si>
  <si>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</si>
  <si>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</si>
  <si>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</si>
  <si>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</si>
  <si>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</si>
  <si>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</si>
  <si>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</si>
  <si>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</si>
  <si>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</si>
  <si>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</si>
  <si>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</si>
  <si>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</si>
  <si>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</si>
  <si>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</si>
  <si>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</si>
  <si>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</si>
  <si>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</si>
  <si>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</si>
  <si>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</si>
  <si>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</si>
  <si>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</si>
  <si>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</si>
  <si>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</si>
  <si>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</si>
  <si>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</si>
  <si>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</si>
  <si>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</si>
  <si>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</si>
  <si>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</si>
  <si>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</si>
  <si>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</si>
  <si>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</si>
  <si>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</si>
  <si>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</si>
  <si>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</si>
  <si>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</si>
  <si>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</si>
  <si>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</si>
  <si>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</si>
  <si>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</si>
  <si>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</si>
  <si>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</si>
  <si>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</si>
  <si>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</si>
  <si>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</si>
  <si>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</si>
  <si>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</si>
  <si>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</si>
  <si>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</si>
  <si>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</si>
  <si>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</si>
  <si>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</si>
  <si>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</si>
  <si>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</si>
  <si>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</si>
  <si>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</si>
  <si>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</si>
  <si>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</si>
  <si>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</si>
  <si>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</si>
  <si>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</si>
  <si>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</si>
  <si>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</si>
  <si>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</si>
  <si>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</si>
  <si>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</si>
  <si>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</si>
  <si>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</si>
  <si>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</si>
  <si>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</si>
  <si>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</si>
  <si>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</si>
  <si>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</si>
  <si>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</si>
  <si>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</si>
  <si>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</si>
  <si>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</si>
  <si>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</si>
  <si>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</si>
  <si>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</si>
  <si>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</si>
  <si>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</si>
  <si>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</si>
  <si>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</si>
  <si>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</si>
  <si>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</si>
  <si>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</si>
  <si>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</si>
  <si>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</si>
  <si>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</si>
  <si>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</si>
  <si>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</si>
  <si>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</si>
  <si>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</si>
  <si>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</si>
  <si>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</si>
  <si>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</si>
  <si>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</si>
  <si>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</si>
  <si>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</si>
  <si>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</si>
  <si>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</si>
  <si>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</si>
  <si>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</si>
  <si>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</si>
  <si>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</si>
  <si>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</si>
  <si>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</si>
  <si>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</si>
  <si>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</si>
  <si>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</si>
  <si>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</si>
  <si>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</si>
  <si>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</si>
  <si>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</si>
  <si>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</si>
  <si>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</si>
  <si>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</si>
  <si>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</si>
  <si>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</si>
  <si>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</si>
  <si>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</si>
  <si>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</si>
  <si>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</si>
  <si>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</si>
  <si>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</si>
  <si>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</si>
  <si>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</si>
  <si>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</si>
  <si>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</si>
  <si>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</si>
  <si>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</si>
  <si>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</si>
  <si>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</si>
  <si>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</si>
  <si>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</si>
  <si>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</si>
  <si>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</si>
  <si>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</si>
  <si>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</si>
  <si>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</si>
  <si>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</si>
  <si>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</si>
  <si>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</si>
  <si>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</si>
  <si>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</si>
  <si>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</si>
  <si>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</si>
  <si>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</si>
  <si>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</si>
  <si>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</si>
  <si>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</si>
  <si>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</si>
  <si>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</si>
  <si>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</si>
  <si>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</si>
  <si>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</si>
  <si>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</si>
  <si>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</si>
  <si>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</si>
  <si>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</si>
  <si>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</si>
  <si>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</si>
  <si>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</si>
  <si>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</si>
  <si>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</si>
  <si>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</si>
  <si>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</si>
  <si>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</si>
  <si>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</si>
  <si>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</si>
  <si>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</si>
  <si>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</si>
  <si>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</si>
  <si>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</si>
  <si>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</si>
  <si>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</si>
  <si>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</si>
  <si>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</si>
  <si>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</si>
  <si>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</si>
  <si>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</si>
  <si>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</si>
  <si>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</si>
  <si>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</si>
  <si>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</si>
  <si>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</si>
  <si>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</si>
  <si>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</si>
  <si>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</si>
  <si>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</si>
  <si>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</si>
  <si>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</si>
  <si>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</si>
  <si>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</si>
  <si>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</si>
  <si>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</si>
  <si>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</si>
  <si>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</si>
  <si>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</si>
  <si>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</si>
  <si>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</si>
  <si>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</si>
  <si>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</si>
  <si>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</si>
  <si>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</si>
  <si>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</si>
  <si>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</si>
  <si>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</si>
  <si>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</si>
  <si>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</si>
  <si>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</si>
  <si>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</si>
  <si>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</si>
  <si>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</si>
  <si>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</si>
  <si>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</si>
  <si>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</si>
  <si>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</si>
  <si>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</si>
  <si>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</si>
  <si>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</si>
  <si>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</si>
  <si>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</si>
  <si>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</si>
  <si>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</si>
  <si>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</si>
  <si>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</si>
  <si>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</si>
  <si>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</si>
  <si>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</si>
  <si>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</si>
  <si>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</si>
  <si>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</si>
  <si>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</si>
  <si>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</si>
  <si>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</si>
  <si>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</si>
  <si>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</si>
  <si>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</si>
  <si>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</si>
  <si>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</si>
  <si>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</si>
  <si>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</si>
  <si>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</si>
  <si>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</si>
  <si>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</si>
  <si>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</si>
  <si>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</si>
  <si>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</si>
  <si>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</si>
  <si>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</si>
  <si>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</si>
  <si>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</si>
  <si>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</si>
  <si>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</si>
  <si>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</si>
  <si>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</si>
  <si>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</si>
  <si>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</si>
  <si>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</si>
  <si>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</si>
  <si>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</si>
  <si>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</si>
  <si>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</si>
  <si>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</si>
  <si>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</si>
  <si>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</si>
  <si>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</si>
  <si>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</si>
  <si>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</si>
  <si>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</si>
  <si>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</si>
  <si>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</si>
  <si>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</si>
  <si>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</si>
  <si>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</si>
  <si>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</si>
  <si>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</si>
  <si>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</si>
  <si>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</si>
  <si>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</si>
  <si>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</si>
  <si>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</si>
  <si>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</si>
  <si>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</si>
  <si>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</si>
  <si>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</si>
  <si>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</si>
  <si>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</si>
  <si>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</si>
  <si>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</si>
  <si>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</si>
  <si>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</si>
  <si>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</si>
  <si>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</si>
  <si>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</si>
  <si>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</si>
  <si>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</si>
  <si>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</si>
  <si>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</si>
  <si>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</si>
  <si>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</si>
  <si>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</si>
  <si>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</si>
  <si>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</si>
  <si>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</si>
  <si>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</si>
  <si>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</si>
  <si>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</si>
  <si>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</si>
  <si>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</si>
  <si>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</si>
  <si>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</si>
  <si>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</si>
  <si>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</si>
  <si>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</si>
  <si>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</si>
  <si>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</si>
  <si>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</si>
  <si>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</si>
  <si>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</si>
  <si>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</si>
  <si>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</si>
  <si>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</si>
  <si>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</si>
  <si>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</si>
  <si>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</si>
  <si>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</si>
  <si>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</si>
  <si>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</si>
  <si>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</si>
  <si>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</si>
  <si>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</si>
  <si>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</si>
  <si>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</si>
  <si>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</si>
  <si>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</si>
  <si>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</si>
  <si>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</si>
  <si>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</si>
  <si>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</si>
  <si>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</si>
  <si>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</si>
  <si>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</si>
  <si>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</si>
  <si>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</si>
  <si>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</si>
  <si>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</si>
  <si>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</si>
  <si>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</si>
  <si>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</si>
  <si>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</si>
  <si>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</si>
  <si>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</si>
  <si>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</si>
  <si>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</si>
  <si>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</si>
  <si>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</si>
  <si>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</si>
  <si>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</si>
  <si>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</si>
  <si>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</si>
  <si>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</si>
  <si>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</si>
  <si>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</si>
  <si>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</si>
  <si>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</si>
  <si>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</si>
  <si>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</si>
  <si>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</si>
  <si>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</si>
  <si>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</si>
  <si>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</si>
  <si>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</si>
  <si>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</si>
  <si>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</si>
  <si>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</si>
  <si>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</si>
  <si>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</si>
  <si>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</si>
  <si>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</si>
  <si>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</si>
  <si>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</si>
  <si>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</si>
  <si>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</si>
  <si>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</si>
  <si>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</si>
  <si>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</si>
  <si>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</si>
  <si>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</si>
  <si>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</si>
  <si>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</si>
  <si>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</si>
  <si>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</si>
  <si>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</si>
  <si>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</si>
  <si>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</si>
  <si>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</si>
  <si>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</si>
  <si>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</si>
  <si>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</si>
  <si>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</si>
  <si>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</si>
  <si>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</si>
  <si>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</si>
  <si>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</si>
  <si>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</si>
  <si>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</si>
  <si>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</si>
  <si>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</si>
  <si>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</si>
  <si>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</si>
  <si>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</si>
  <si>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</si>
  <si>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</si>
  <si>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</si>
  <si>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</si>
  <si>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</si>
  <si>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</si>
  <si>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</si>
  <si>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</si>
  <si>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</si>
  <si>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</si>
  <si>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</si>
  <si>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</si>
  <si>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</si>
  <si>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</si>
  <si>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</si>
  <si>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</si>
  <si>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</si>
  <si>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</si>
  <si>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</si>
  <si>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</si>
  <si>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</si>
  <si>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</si>
  <si>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</si>
  <si>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</si>
  <si>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</si>
  <si>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</si>
  <si>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</si>
  <si>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</si>
  <si>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</si>
  <si>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</si>
  <si>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</si>
  <si>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</si>
  <si>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</si>
  <si>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</si>
  <si>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</si>
  <si>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</si>
  <si>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</si>
  <si>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</si>
  <si>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</si>
  <si>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</si>
  <si>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</si>
  <si>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</si>
  <si>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</si>
  <si>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</si>
  <si>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</si>
  <si>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</si>
  <si>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</si>
  <si>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</si>
  <si>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</si>
  <si>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</si>
  <si>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</si>
  <si>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</si>
  <si>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</si>
  <si>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</si>
  <si>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</si>
  <si>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</si>
  <si>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</si>
  <si>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</si>
  <si>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</si>
  <si>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</si>
  <si>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</si>
  <si>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</si>
  <si>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</si>
  <si>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</si>
  <si>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</si>
  <si>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</si>
  <si>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</si>
  <si>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</si>
  <si>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</si>
  <si>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</si>
  <si>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</si>
  <si>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</si>
  <si>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</si>
  <si>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</si>
  <si>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</si>
  <si>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</si>
  <si>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</si>
  <si>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</si>
  <si>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</si>
  <si>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</si>
  <si>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</si>
  <si>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</si>
  <si>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</si>
  <si>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</si>
  <si>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</si>
  <si>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</si>
  <si>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</si>
  <si>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</si>
  <si>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</si>
  <si>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</si>
  <si>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</si>
  <si>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</si>
  <si>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</si>
  <si>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</si>
  <si>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</si>
  <si>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</si>
  <si>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</si>
  <si>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</si>
  <si>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</si>
  <si>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</si>
  <si>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</si>
  <si>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</si>
  <si>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</si>
  <si>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</si>
  <si>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</si>
  <si>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</si>
  <si>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</si>
  <si>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</si>
  <si>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</si>
  <si>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</si>
  <si>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</si>
  <si>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</si>
  <si>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</si>
  <si>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</si>
  <si>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</si>
  <si>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</si>
  <si>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</si>
  <si>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</si>
  <si>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</si>
  <si>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</si>
  <si>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</si>
  <si>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</si>
  <si>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</si>
  <si>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</si>
  <si>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</si>
  <si>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</si>
  <si>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</si>
  <si>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</si>
  <si>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</si>
  <si>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</si>
  <si>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</si>
  <si>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</si>
  <si>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</si>
  <si>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</si>
  <si>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</si>
  <si>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</si>
  <si>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</si>
  <si>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</si>
  <si>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</si>
  <si>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</si>
  <si>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</si>
  <si>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</si>
  <si>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</si>
  <si>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</si>
  <si>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</si>
  <si>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</si>
  <si>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</si>
  <si>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</si>
  <si>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</si>
  <si>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</si>
  <si>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</si>
  <si>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</si>
  <si>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</si>
  <si>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</si>
  <si>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</si>
  <si>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</si>
  <si>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</si>
  <si>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</si>
  <si>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</si>
  <si>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</si>
  <si>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</si>
  <si>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</si>
  <si>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</si>
  <si>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</si>
  <si>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</si>
  <si>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</si>
  <si>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</si>
  <si>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</si>
  <si>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</si>
  <si>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</si>
  <si>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</si>
  <si>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</si>
  <si>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</si>
  <si>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</si>
  <si>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</si>
  <si>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</si>
  <si>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</si>
  <si>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</si>
  <si>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</si>
  <si>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</si>
  <si>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</si>
  <si>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</si>
  <si>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</si>
  <si>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</si>
  <si>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</si>
  <si>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</si>
  <si>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</si>
  <si>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</si>
  <si>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</si>
  <si>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</si>
  <si>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</si>
  <si>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</si>
  <si>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</si>
  <si>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</si>
  <si>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</si>
  <si>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</si>
  <si>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</si>
  <si>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</si>
  <si>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</si>
  <si>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</si>
  <si>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</si>
  <si>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</si>
  <si>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</si>
  <si>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</si>
  <si>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</si>
  <si>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</si>
  <si>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</si>
  <si>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</si>
  <si>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</si>
  <si>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</si>
  <si>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</si>
  <si>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</si>
  <si>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</si>
  <si>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</si>
  <si>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</si>
  <si>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</si>
  <si>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</si>
  <si>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</si>
  <si>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</si>
  <si>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</si>
  <si>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</si>
  <si>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</si>
  <si>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</si>
  <si>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</si>
  <si>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</si>
  <si>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</si>
  <si>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</si>
  <si>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</si>
  <si>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</si>
  <si>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</si>
  <si>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</si>
  <si>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</si>
  <si>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</si>
  <si>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</si>
  <si>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</si>
  <si>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</si>
  <si>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</si>
  <si>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</si>
  <si>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</si>
  <si>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</si>
  <si>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</si>
  <si>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</si>
  <si>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</si>
  <si>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</si>
  <si>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</si>
  <si>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</si>
  <si>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</si>
  <si>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</si>
  <si>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</si>
  <si>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</si>
  <si>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</si>
  <si>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</si>
  <si>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</si>
  <si>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</si>
  <si>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</si>
  <si>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</si>
  <si>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</si>
  <si>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</si>
  <si>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</si>
  <si>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</si>
  <si>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</si>
  <si>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</si>
  <si>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</si>
  <si>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</si>
  <si>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</si>
  <si>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</si>
  <si>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</si>
  <si>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</si>
  <si>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</si>
  <si>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</si>
  <si>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</si>
  <si>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</si>
  <si>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</si>
  <si>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</si>
  <si>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</si>
  <si>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</si>
  <si>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</si>
  <si>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</si>
  <si>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</si>
  <si>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</si>
  <si>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</si>
  <si>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</si>
  <si>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</si>
  <si>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</si>
  <si>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</si>
  <si>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</si>
  <si>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</si>
  <si>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</si>
  <si>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</si>
  <si>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</si>
  <si>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</si>
  <si>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</si>
  <si>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</si>
  <si>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</si>
  <si>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</si>
  <si>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</si>
  <si>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</si>
  <si>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</si>
  <si>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</si>
  <si>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</si>
  <si>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</si>
  <si>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</si>
  <si>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</si>
  <si>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</si>
  <si>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</si>
  <si>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</si>
  <si>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</si>
  <si>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</si>
  <si>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</si>
  <si>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</si>
  <si>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</si>
  <si>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</si>
  <si>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</si>
  <si>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</si>
  <si>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</si>
  <si>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</si>
  <si>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</si>
  <si>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</si>
  <si>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</si>
  <si>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</si>
  <si>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</si>
  <si>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</si>
  <si>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</si>
  <si>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</si>
  <si>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</si>
  <si>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</si>
  <si>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</si>
  <si>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</si>
  <si>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</si>
  <si>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</si>
  <si>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</si>
  <si>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</si>
  <si>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</si>
  <si>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</si>
  <si>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</si>
  <si>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</si>
  <si>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</si>
  <si>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</si>
  <si>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</si>
  <si>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</si>
  <si>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</si>
  <si>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</si>
  <si>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</si>
  <si>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</si>
  <si>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</si>
  <si>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</si>
  <si>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</si>
  <si>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</si>
  <si>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</si>
  <si>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</si>
  <si>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</si>
  <si>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</si>
  <si>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</si>
  <si>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</si>
  <si>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</si>
  <si>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</si>
  <si>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</si>
  <si>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</si>
  <si>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</si>
  <si>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</si>
  <si>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</si>
  <si>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</si>
  <si>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</si>
  <si>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</si>
  <si>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</si>
  <si>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</si>
  <si>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</si>
  <si>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</si>
  <si>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</si>
  <si>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</si>
  <si>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</si>
  <si>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</si>
  <si>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</si>
  <si>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</si>
  <si>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</si>
  <si>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</si>
  <si>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</si>
  <si>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</si>
  <si>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</si>
  <si>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</si>
  <si>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</si>
  <si>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</si>
  <si>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</si>
  <si>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</si>
  <si>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</si>
  <si>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</si>
  <si>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</si>
  <si>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</si>
  <si>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</si>
  <si>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</si>
  <si>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</si>
  <si>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</si>
  <si>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</si>
  <si>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</si>
  <si>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</si>
  <si>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</si>
  <si>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</si>
  <si>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</si>
  <si>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</si>
  <si>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</si>
  <si>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</si>
  <si>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</si>
  <si>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</si>
  <si>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</si>
  <si>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</si>
  <si>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</si>
  <si>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</si>
  <si>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</si>
  <si>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</si>
  <si>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</si>
  <si>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</si>
  <si>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</si>
  <si>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</si>
  <si>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</si>
  <si>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</si>
  <si>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</si>
  <si>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</si>
  <si>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</si>
  <si>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</si>
  <si>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</si>
  <si>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</si>
  <si>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</si>
  <si>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</si>
  <si>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</si>
  <si>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</si>
  <si>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</si>
  <si>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</si>
  <si>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</si>
  <si>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</si>
  <si>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</si>
  <si>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</si>
  <si>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</si>
  <si>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</si>
  <si>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</si>
  <si>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</si>
  <si>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</si>
  <si>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</si>
  <si>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</si>
  <si>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</si>
  <si>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</si>
  <si>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</si>
  <si>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</si>
  <si>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</si>
  <si>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</si>
  <si>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</si>
  <si>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</si>
  <si>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</si>
  <si>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</si>
  <si>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</si>
  <si>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</si>
  <si>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</si>
  <si>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</si>
  <si>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</si>
  <si>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</si>
  <si>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</si>
  <si>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</si>
  <si>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</si>
  <si>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</si>
  <si>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</si>
  <si>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</si>
  <si>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</si>
  <si>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</si>
  <si>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</si>
  <si>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</si>
  <si>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</si>
  <si>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</si>
  <si>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</si>
  <si>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</si>
  <si>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</si>
  <si>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</si>
  <si>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</si>
  <si>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</si>
  <si>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</si>
  <si>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</si>
  <si>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</si>
  <si>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</si>
  <si>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</si>
  <si>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</si>
  <si>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</si>
  <si>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</si>
  <si>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</si>
  <si>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</si>
  <si>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</si>
  <si>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</si>
  <si>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</si>
  <si>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</si>
  <si>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</si>
  <si>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</si>
  <si>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</si>
  <si>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</si>
  <si>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</si>
  <si>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</si>
  <si>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</si>
  <si>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</si>
  <si>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</si>
  <si>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</si>
  <si>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</si>
  <si>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</si>
  <si>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</si>
  <si>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</si>
  <si>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</si>
  <si>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</si>
  <si>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</si>
  <si>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</si>
  <si>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</si>
  <si>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</si>
  <si>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</si>
  <si>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</si>
  <si>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</si>
  <si>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</si>
  <si>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</si>
  <si>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</si>
  <si>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</si>
  <si>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</si>
  <si>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</si>
  <si>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</si>
  <si>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</si>
  <si>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</si>
  <si>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</si>
  <si>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</si>
  <si>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</si>
  <si>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</si>
  <si>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</si>
  <si>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</si>
  <si>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</si>
  <si>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</si>
  <si>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</si>
  <si>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</si>
  <si>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</si>
  <si>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</si>
  <si>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</si>
  <si>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</si>
  <si>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</si>
  <si>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</si>
  <si>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</si>
  <si>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</si>
  <si>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</si>
  <si>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</si>
  <si>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</si>
  <si>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</si>
  <si>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</si>
  <si>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</si>
  <si>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</si>
  <si>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</si>
  <si>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</si>
  <si>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</si>
  <si>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</si>
  <si>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</si>
  <si>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</si>
  <si>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</si>
  <si>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</si>
  <si>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</si>
  <si>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</si>
  <si>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</si>
  <si>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</si>
  <si>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</si>
  <si>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</si>
  <si>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</si>
  <si>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</si>
  <si>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</si>
  <si>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</si>
  <si>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</si>
  <si>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</si>
  <si>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</si>
  <si>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</si>
  <si>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</si>
  <si>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</si>
  <si>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</si>
  <si>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</si>
  <si>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</si>
  <si>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</si>
  <si>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</si>
  <si>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</si>
  <si>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</si>
  <si>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</si>
  <si>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</si>
  <si>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</si>
  <si>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</si>
  <si>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</si>
  <si>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</si>
  <si>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</si>
  <si>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</si>
  <si>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</si>
  <si>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</si>
  <si>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</si>
  <si>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</si>
  <si>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</si>
  <si>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</si>
  <si>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</si>
  <si>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</si>
  <si>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</si>
  <si>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</si>
  <si>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</si>
  <si>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</si>
  <si>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</si>
  <si>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</si>
  <si>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</si>
  <si>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</si>
  <si>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</si>
  <si>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</si>
  <si>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</si>
  <si>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</si>
  <si>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</si>
  <si>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</si>
  <si>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</si>
  <si>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</si>
  <si>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</si>
  <si>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</si>
  <si>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</si>
  <si>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</si>
  <si>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</si>
  <si>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</si>
  <si>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</si>
  <si>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</si>
  <si>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</si>
  <si>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</si>
  <si>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</si>
  <si>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</si>
  <si>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</si>
  <si>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</si>
  <si>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</si>
  <si>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</si>
  <si>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</si>
  <si>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</si>
  <si>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</si>
  <si>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</si>
  <si>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</si>
  <si>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</si>
  <si>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</si>
  <si>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</si>
  <si>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</si>
  <si>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</si>
  <si>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</si>
  <si>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</si>
  <si>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</si>
  <si>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</si>
  <si>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</si>
  <si>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</si>
  <si>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</si>
  <si>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</si>
  <si>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</si>
  <si>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</si>
  <si>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</si>
  <si>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</si>
  <si>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</si>
  <si>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</si>
  <si>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</si>
  <si>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</si>
  <si>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</si>
  <si>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</si>
  <si>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</si>
  <si>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</si>
  <si>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</si>
  <si>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</si>
  <si>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</si>
  <si>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</si>
  <si>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</si>
  <si>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</si>
  <si>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</si>
  <si>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</si>
  <si>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</si>
  <si>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</si>
  <si>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</si>
  <si>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</si>
  <si>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</si>
  <si>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</si>
  <si>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</si>
  <si>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</si>
  <si>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</si>
  <si>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</si>
  <si>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</si>
  <si>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</si>
  <si>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</si>
  <si>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</si>
  <si>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</si>
  <si>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</si>
  <si>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</si>
  <si>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</si>
  <si>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</si>
  <si>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</si>
  <si>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</si>
  <si>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</si>
  <si>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</si>
  <si>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</si>
  <si>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</si>
  <si>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</si>
  <si>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</si>
  <si>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</si>
  <si>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</si>
  <si>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</si>
  <si>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</si>
  <si>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</si>
  <si>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</si>
  <si>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</si>
  <si>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</si>
  <si>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</si>
  <si>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</si>
  <si>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</si>
  <si>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</si>
  <si>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</si>
  <si>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</si>
  <si>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</si>
  <si>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</si>
  <si>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</si>
  <si>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</si>
  <si>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</si>
  <si>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</si>
  <si>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</si>
  <si>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</si>
  <si>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</si>
  <si>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</si>
  <si>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</si>
  <si>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</si>
  <si>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</si>
  <si>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</si>
  <si>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</si>
  <si>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</si>
  <si>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</si>
  <si>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</si>
  <si>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</si>
  <si>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</si>
  <si>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</si>
  <si>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</si>
  <si>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</si>
  <si>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</si>
  <si>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</si>
  <si>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</si>
  <si>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</si>
  <si>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</si>
  <si>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</si>
  <si>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</si>
  <si>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</si>
  <si>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</si>
  <si>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</si>
  <si>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</si>
  <si>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</si>
  <si>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</si>
  <si>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</si>
  <si>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</si>
  <si>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</si>
  <si>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</si>
  <si>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</si>
  <si>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</si>
  <si>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</si>
  <si>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</si>
  <si>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</si>
  <si>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</si>
  <si>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</si>
  <si>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</si>
  <si>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</si>
  <si>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</si>
  <si>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</si>
  <si>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</si>
  <si>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</si>
  <si>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</si>
  <si>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</si>
  <si>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</si>
  <si>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</si>
  <si>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</si>
  <si>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</si>
  <si>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</si>
  <si>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</si>
  <si>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</si>
  <si>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</si>
  <si>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</si>
  <si>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</si>
  <si>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</si>
  <si>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</si>
  <si>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</si>
  <si>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</si>
  <si>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</si>
  <si>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</si>
  <si>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</si>
  <si>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</si>
  <si>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</si>
  <si>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</si>
  <si>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</si>
  <si>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</si>
  <si>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</si>
  <si>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</si>
  <si>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</si>
  <si>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</si>
  <si>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</si>
  <si>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</si>
  <si>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</si>
  <si>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</si>
  <si>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</si>
  <si>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</si>
  <si>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</si>
  <si>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</si>
  <si>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</si>
  <si>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</si>
  <si>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</si>
  <si>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</si>
  <si>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</si>
  <si>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</si>
  <si>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</si>
  <si>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</si>
  <si>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</si>
  <si>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</si>
  <si>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</si>
  <si>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</si>
  <si>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</si>
  <si>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</si>
  <si>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</si>
  <si>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</si>
  <si>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</si>
  <si>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</si>
  <si>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</si>
  <si>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</si>
  <si>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</si>
  <si>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</si>
  <si>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</si>
  <si>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</si>
  <si>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</si>
  <si>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</si>
  <si>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</si>
  <si>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</si>
  <si>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</si>
  <si>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</si>
  <si>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</si>
  <si>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</si>
  <si>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</si>
  <si>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</si>
  <si>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</si>
  <si>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</si>
  <si>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</si>
  <si>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</si>
  <si>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</si>
  <si>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</si>
  <si>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</si>
  <si>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</si>
  <si>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</si>
  <si>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</si>
  <si>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</si>
  <si>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</si>
  <si>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</si>
  <si>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</si>
  <si>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</si>
  <si>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</si>
  <si>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</si>
  <si>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</si>
  <si>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</si>
  <si>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</si>
  <si>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</si>
  <si>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</si>
  <si>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</si>
  <si>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</si>
  <si>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</si>
  <si>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</si>
  <si>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</si>
  <si>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</si>
  <si>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</si>
  <si>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</si>
  <si>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</si>
  <si>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</si>
  <si>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</si>
  <si>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</si>
  <si>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</si>
  <si>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</si>
  <si>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</si>
  <si>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</si>
  <si>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</si>
  <si>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</si>
  <si>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</si>
  <si>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</si>
  <si>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</si>
  <si>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</si>
  <si>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</si>
  <si>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</si>
  <si>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</si>
  <si>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</si>
  <si>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</si>
  <si>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</si>
  <si>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</si>
  <si>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</si>
  <si>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</si>
  <si>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</si>
  <si>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</si>
  <si>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</si>
  <si>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</si>
  <si>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</si>
  <si>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</si>
  <si>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</si>
  <si>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</si>
  <si>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</si>
  <si>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</si>
  <si>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</si>
  <si>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</si>
  <si>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</si>
  <si>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</si>
  <si>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</si>
  <si>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</si>
  <si>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</si>
  <si>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</si>
  <si>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</si>
  <si>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</si>
  <si>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</si>
  <si>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</si>
  <si>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</si>
  <si>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</si>
  <si>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</si>
  <si>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</si>
  <si>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</si>
  <si>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</si>
  <si>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</si>
  <si>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</si>
  <si>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</si>
  <si>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</si>
  <si>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</si>
  <si>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</si>
  <si>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</si>
  <si>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</si>
  <si>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</si>
  <si>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</si>
  <si>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</si>
  <si>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</si>
  <si>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</si>
  <si>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</si>
  <si>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</si>
  <si>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</si>
  <si>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</si>
  <si>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</si>
  <si>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</si>
  <si>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</si>
  <si>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</si>
  <si>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</si>
  <si>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</si>
  <si>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</si>
  <si>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</si>
  <si>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</si>
  <si>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</si>
  <si>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</si>
  <si>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</si>
  <si>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</si>
  <si>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</si>
  <si>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</si>
  <si>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</si>
  <si>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</si>
  <si>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</si>
  <si>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</si>
  <si>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</si>
  <si>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</si>
  <si>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</si>
  <si>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</si>
  <si>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</si>
  <si>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</si>
  <si>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</si>
  <si>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</si>
  <si>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</si>
  <si>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</si>
  <si>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</si>
  <si>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</si>
  <si>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</si>
  <si>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</si>
  <si>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</si>
  <si>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</si>
  <si>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</si>
  <si>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</si>
  <si>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</si>
  <si>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</si>
  <si>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</si>
  <si>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</si>
  <si>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</si>
  <si>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</si>
  <si>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</si>
  <si>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</si>
  <si>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</si>
  <si>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</si>
  <si>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</si>
  <si>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</si>
  <si>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</si>
  <si>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</si>
  <si>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</si>
  <si>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</si>
  <si>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</si>
  <si>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</si>
  <si>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</si>
  <si>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</si>
  <si>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</si>
  <si>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</si>
  <si>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</si>
  <si>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</si>
  <si>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</si>
  <si>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</si>
  <si>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</si>
  <si>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</si>
  <si>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</si>
  <si>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</si>
  <si>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</si>
  <si>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</si>
  <si>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</si>
  <si>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</si>
  <si>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</si>
  <si>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</si>
  <si>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</si>
  <si>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</si>
  <si>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</si>
  <si>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</si>
  <si>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</si>
  <si>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</si>
  <si>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</si>
  <si>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</si>
  <si>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</si>
  <si>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</si>
  <si>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</si>
  <si>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</si>
  <si>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</si>
  <si>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</si>
  <si>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</si>
  <si>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</si>
  <si>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</si>
  <si>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</si>
  <si>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</si>
  <si>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</si>
  <si>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</si>
  <si>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</si>
  <si>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</si>
  <si>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</si>
  <si>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</si>
  <si>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</si>
  <si>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</si>
  <si>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</si>
  <si>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</si>
  <si>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</si>
  <si>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</si>
  <si>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</si>
  <si>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</si>
  <si>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</si>
  <si>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</si>
  <si>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</si>
  <si>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</si>
  <si>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</si>
  <si>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</si>
  <si>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</si>
  <si>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</si>
  <si>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</si>
  <si>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</si>
  <si>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</si>
  <si>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</si>
  <si>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</si>
  <si>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</si>
  <si>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</si>
  <si>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</si>
  <si>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</si>
  <si>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</si>
  <si>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</si>
  <si>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</si>
  <si>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</si>
  <si>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</si>
  <si>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</si>
  <si>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</si>
  <si>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</si>
  <si>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</si>
  <si>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</si>
  <si>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</si>
  <si>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</si>
  <si>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</si>
  <si>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</si>
  <si>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</si>
  <si>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</si>
  <si>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</si>
  <si>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</si>
  <si>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</si>
  <si>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</si>
  <si>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</si>
  <si>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</si>
  <si>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</si>
  <si>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</si>
  <si>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</si>
  <si>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</si>
  <si>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</si>
  <si>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</si>
  <si>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</si>
  <si>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</si>
  <si>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</si>
  <si>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</si>
  <si>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</si>
  <si>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</si>
  <si>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</si>
  <si>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</si>
  <si>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</si>
  <si>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</si>
  <si>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</si>
  <si>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</si>
  <si>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</si>
  <si>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</si>
  <si>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</si>
  <si>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</si>
  <si>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</si>
  <si>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</si>
  <si>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</si>
  <si>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</si>
  <si>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</si>
  <si>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</si>
  <si>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</si>
  <si>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</si>
  <si>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</si>
  <si>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</si>
  <si>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</si>
  <si>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</si>
  <si>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</si>
  <si>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</si>
  <si>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</si>
  <si>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</si>
  <si>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</si>
  <si>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</si>
  <si>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</si>
  <si>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</si>
  <si>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</si>
  <si>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</si>
  <si>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</si>
  <si>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</si>
  <si>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</si>
  <si>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</si>
  <si>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</si>
  <si>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</si>
  <si>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</si>
  <si>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</si>
  <si>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</si>
  <si>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</si>
  <si>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</si>
  <si>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</si>
  <si>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</si>
  <si>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</si>
  <si>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</si>
  <si>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</si>
  <si>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</si>
  <si>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</si>
  <si>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</si>
  <si>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</si>
  <si>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</si>
  <si>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</si>
  <si>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</si>
  <si>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</si>
  <si>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</si>
  <si>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</si>
  <si>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</si>
  <si>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</si>
  <si>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</si>
  <si>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</si>
  <si>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</si>
  <si>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</si>
  <si>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</si>
  <si>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</si>
  <si>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</si>
  <si>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</si>
  <si>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</si>
  <si>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</si>
  <si>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</si>
  <si>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</si>
  <si>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</si>
  <si>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</si>
  <si>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</si>
  <si>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</si>
  <si>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</si>
  <si>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</si>
  <si>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</si>
  <si>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</si>
  <si>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</si>
  <si>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</si>
  <si>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</si>
  <si>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</si>
  <si>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</si>
  <si>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</si>
  <si>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</si>
  <si>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</si>
  <si>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</si>
  <si>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</si>
  <si>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</si>
  <si>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</si>
  <si>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</si>
  <si>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</si>
  <si>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</si>
  <si>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</si>
  <si>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</si>
  <si>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</si>
  <si>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</si>
  <si>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</si>
  <si>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</si>
  <si>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</si>
  <si>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</si>
  <si>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</si>
  <si>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</si>
  <si>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</si>
  <si>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</si>
  <si>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</si>
  <si>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</si>
  <si>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</si>
  <si>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</si>
  <si>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</si>
  <si>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</si>
  <si>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</si>
  <si>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</si>
  <si>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</si>
  <si>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</si>
  <si>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</si>
  <si>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</si>
  <si>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</si>
  <si>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</si>
  <si>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</si>
  <si>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</si>
  <si>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</si>
  <si>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</si>
  <si>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</si>
  <si>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</si>
  <si>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</si>
  <si>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</si>
  <si>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</si>
  <si>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</si>
  <si>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</si>
  <si>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</si>
  <si>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</si>
  <si>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</si>
  <si>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</si>
  <si>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</si>
  <si>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</si>
  <si>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</si>
  <si>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</si>
  <si>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</si>
  <si>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</si>
  <si>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</si>
  <si>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</si>
  <si>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</si>
  <si>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</si>
  <si>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</si>
  <si>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</si>
  <si>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</si>
  <si>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</si>
  <si>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</si>
  <si>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</si>
  <si>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</si>
  <si>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</si>
  <si>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</si>
  <si>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</si>
  <si>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</si>
  <si>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</si>
  <si>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</si>
  <si>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</si>
  <si>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</si>
  <si>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</si>
  <si>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</si>
  <si>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</si>
  <si>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</si>
  <si>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</si>
  <si>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</si>
  <si>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</si>
  <si>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</si>
  <si>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</si>
  <si>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</si>
  <si>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</si>
  <si>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</si>
  <si>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</si>
  <si>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</si>
  <si>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</si>
  <si>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</si>
  <si>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</si>
  <si>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</si>
  <si>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</si>
  <si>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</si>
  <si>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</si>
  <si>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</si>
  <si>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</si>
  <si>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</si>
  <si>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</si>
  <si>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</si>
  <si>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</si>
  <si>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</si>
  <si>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</si>
  <si>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</si>
  <si>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</si>
  <si>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</si>
  <si>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</si>
  <si>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</si>
  <si>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</si>
  <si>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</si>
  <si>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</si>
  <si>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</si>
  <si>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</si>
  <si>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</si>
  <si>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</si>
  <si>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</si>
  <si>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</si>
  <si>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</si>
  <si>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</si>
  <si>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</si>
  <si>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</si>
  <si>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</si>
  <si>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</si>
  <si>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</si>
  <si>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</si>
  <si>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</si>
  <si>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</si>
  <si>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</si>
  <si>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</si>
  <si>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</si>
  <si>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</si>
  <si>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</si>
  <si>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</si>
  <si>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</si>
  <si>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</si>
  <si>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</si>
  <si>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</si>
  <si>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</si>
  <si>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</si>
  <si>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</si>
  <si>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</si>
  <si>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</si>
  <si>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</si>
  <si>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</si>
  <si>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</si>
  <si>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</si>
  <si>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</si>
  <si>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</si>
  <si>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</si>
  <si>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</si>
  <si>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</si>
  <si>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</si>
  <si>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</si>
  <si>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</si>
  <si>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</si>
  <si>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</si>
  <si>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</si>
  <si>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</si>
  <si>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</si>
  <si>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</si>
  <si>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</si>
  <si>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</si>
  <si>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</si>
  <si>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</si>
  <si>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</si>
  <si>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</si>
  <si>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</si>
  <si>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</si>
  <si>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</si>
  <si>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</si>
  <si>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</si>
  <si>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</si>
  <si>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</si>
  <si>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</si>
  <si>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</si>
  <si>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</si>
  <si>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</si>
  <si>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</si>
  <si>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</si>
  <si>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</si>
  <si>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</si>
  <si>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</si>
  <si>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</si>
  <si>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</si>
  <si>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</si>
  <si>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</si>
  <si>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</si>
  <si>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</si>
  <si>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</si>
  <si>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</si>
  <si>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</si>
  <si>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</si>
  <si>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</si>
  <si>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</si>
  <si>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</si>
  <si>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</si>
  <si>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</si>
  <si>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</si>
  <si>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</si>
  <si>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</si>
  <si>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</si>
  <si>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</si>
  <si>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</si>
  <si>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</si>
  <si>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</si>
  <si>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</si>
  <si>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</si>
  <si>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</si>
  <si>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</si>
  <si>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</si>
  <si>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</si>
  <si>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</si>
  <si>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</si>
  <si>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</si>
  <si>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</si>
  <si>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</si>
  <si>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</si>
  <si>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</si>
  <si>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</si>
  <si>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</si>
  <si>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</si>
  <si>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</si>
  <si>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</si>
  <si>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</si>
  <si>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</si>
  <si>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</si>
  <si>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</si>
  <si>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</si>
  <si>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</si>
  <si>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</si>
  <si>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</si>
  <si>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</si>
  <si>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</si>
  <si>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</si>
  <si>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</si>
  <si>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</si>
  <si>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</si>
  <si>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</si>
  <si>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</si>
  <si>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</si>
  <si>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</si>
  <si>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</si>
  <si>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</si>
  <si>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</si>
  <si>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</si>
  <si>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</si>
  <si>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</si>
  <si>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</si>
  <si>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</si>
  <si>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</si>
  <si>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</si>
  <si>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</si>
  <si>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</si>
  <si>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</si>
  <si>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</si>
  <si>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</si>
  <si>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</si>
  <si>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</si>
  <si>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</si>
  <si>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</si>
  <si>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</si>
  <si>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</si>
  <si>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</si>
  <si>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</si>
  <si>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</si>
  <si>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</si>
  <si>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</si>
  <si>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</si>
  <si>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</si>
  <si>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</si>
  <si>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</si>
  <si>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</si>
  <si>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</si>
  <si>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</si>
  <si>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</si>
  <si>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</si>
  <si>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</si>
  <si>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</si>
  <si>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</si>
  <si>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</si>
  <si>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</si>
  <si>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</si>
  <si>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</si>
  <si>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</si>
  <si>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</si>
  <si>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</si>
  <si>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</si>
  <si>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</si>
  <si>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</si>
  <si>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</si>
  <si>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</si>
  <si>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</si>
  <si>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</si>
  <si>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</si>
  <si>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</si>
  <si>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</si>
  <si>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</si>
  <si>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</si>
  <si>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</si>
  <si>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</si>
  <si>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</si>
  <si>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</si>
  <si>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</si>
  <si>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</si>
  <si>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</si>
  <si>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</si>
  <si>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</si>
  <si>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</si>
  <si>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</si>
  <si>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</si>
  <si>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</si>
  <si>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</si>
  <si>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</si>
  <si>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</si>
  <si>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</si>
  <si>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</si>
  <si>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</si>
  <si>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</si>
  <si>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</si>
  <si>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</si>
  <si>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</si>
  <si>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</si>
  <si>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</si>
  <si>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</si>
  <si>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</si>
  <si>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</si>
  <si>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</si>
  <si>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</si>
  <si>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</si>
  <si>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</si>
  <si>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</si>
  <si>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</si>
  <si>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</si>
  <si>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</si>
  <si>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</si>
  <si>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</si>
  <si>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</si>
  <si>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</si>
  <si>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</si>
  <si>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</si>
  <si>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</si>
  <si>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</si>
  <si>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</si>
  <si>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</si>
  <si>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</si>
  <si>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</si>
  <si>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</si>
  <si>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</si>
  <si>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</si>
  <si>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</si>
  <si>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</si>
  <si>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</si>
  <si>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</si>
  <si>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</si>
  <si>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</si>
  <si>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</si>
  <si>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</si>
  <si>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</si>
  <si>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</si>
  <si>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</si>
  <si>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</si>
  <si>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</si>
  <si>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</si>
  <si>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</si>
  <si>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</si>
  <si>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</si>
  <si>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</si>
  <si>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</si>
  <si>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</si>
  <si>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</si>
  <si>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</si>
  <si>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</si>
  <si>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</si>
  <si>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</si>
  <si>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</si>
  <si>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</si>
  <si>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</si>
  <si>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</si>
  <si>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</si>
  <si>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</si>
  <si>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</si>
  <si>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</si>
  <si>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</si>
  <si>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</si>
  <si>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</si>
  <si>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</si>
  <si>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</si>
  <si>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</si>
  <si>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</si>
  <si>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</si>
  <si>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</si>
  <si>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</si>
  <si>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</si>
  <si>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</si>
  <si>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</si>
  <si>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</si>
  <si>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</si>
  <si>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</si>
  <si>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</si>
  <si>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</si>
  <si>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</si>
  <si>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</si>
  <si>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</si>
  <si>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</si>
  <si>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</si>
  <si>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</si>
  <si>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</si>
  <si>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</si>
  <si>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</si>
  <si>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</si>
  <si>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</si>
  <si>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</si>
  <si>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</si>
  <si>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</si>
  <si>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</si>
  <si>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</si>
  <si>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</si>
  <si>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</si>
  <si>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</si>
  <si>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</si>
  <si>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</si>
  <si>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</si>
  <si>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</si>
  <si>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</si>
  <si>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</si>
  <si>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</si>
  <si>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</si>
  <si>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</si>
  <si>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</si>
  <si>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</si>
  <si>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</si>
  <si>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</si>
  <si>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</si>
  <si>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</si>
  <si>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</si>
  <si>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</si>
  <si>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</si>
  <si>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</si>
  <si>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</si>
  <si>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</si>
  <si>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</si>
  <si>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</si>
  <si>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</si>
  <si>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</si>
  <si>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</si>
  <si>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</si>
  <si>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</si>
  <si>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</si>
  <si>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</si>
  <si>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</si>
  <si>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</si>
  <si>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</si>
  <si>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</si>
  <si>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</si>
  <si>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</si>
  <si>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</si>
  <si>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</si>
  <si>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</si>
  <si>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</si>
  <si>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</si>
  <si>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</si>
  <si>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</si>
  <si>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</si>
  <si>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</si>
  <si>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</si>
  <si>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</si>
  <si>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</si>
  <si>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</si>
  <si>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</si>
  <si>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</si>
  <si>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</si>
  <si>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</si>
  <si>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</si>
  <si>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</si>
  <si>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</si>
  <si>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</si>
  <si>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</si>
  <si>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</si>
  <si>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</si>
  <si>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</si>
  <si>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</si>
  <si>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</si>
  <si>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</si>
  <si>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</si>
  <si>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</si>
  <si>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</si>
  <si>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</si>
  <si>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</si>
  <si>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</si>
  <si>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</si>
  <si>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</si>
  <si>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</si>
  <si>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</si>
  <si>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</si>
  <si>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</si>
  <si>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</si>
  <si>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</si>
  <si>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</si>
  <si>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</si>
  <si>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</si>
  <si>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</si>
  <si>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</si>
  <si>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</si>
  <si>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</si>
  <si>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</si>
  <si>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</si>
  <si>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</si>
  <si>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</si>
  <si>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</si>
  <si>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</si>
  <si>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</si>
  <si>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</si>
  <si>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</si>
  <si>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</si>
  <si>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</si>
  <si>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</si>
  <si>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</si>
  <si>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</si>
  <si>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</si>
  <si>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</si>
  <si>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</si>
  <si>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</si>
  <si>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</si>
  <si>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</si>
  <si>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</si>
  <si>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</si>
  <si>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</si>
  <si>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</si>
  <si>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</si>
  <si>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</si>
  <si>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</si>
  <si>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</si>
  <si>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</si>
  <si>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</si>
  <si>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</si>
  <si>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</si>
  <si>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</si>
  <si>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</si>
  <si>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</si>
  <si>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</si>
  <si>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</si>
  <si>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</si>
  <si>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</si>
  <si>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</si>
  <si>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</si>
  <si>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</si>
  <si>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</si>
  <si>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</si>
  <si>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</si>
  <si>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</si>
  <si>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</si>
  <si>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</si>
  <si>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</si>
  <si>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</si>
  <si>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</si>
  <si>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</si>
  <si>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</si>
  <si>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</si>
  <si>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</si>
  <si>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</si>
  <si>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</si>
  <si>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</si>
  <si>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</si>
  <si>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</si>
  <si>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</si>
  <si>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</si>
  <si>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</si>
  <si>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</si>
  <si>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</si>
  <si>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</si>
  <si>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</si>
  <si>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</si>
  <si>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</si>
  <si>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</si>
  <si>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</si>
  <si>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</si>
  <si>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</si>
  <si>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</si>
  <si>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</si>
  <si>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</si>
  <si>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</si>
  <si>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</si>
  <si>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</si>
  <si>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</si>
  <si>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</si>
  <si>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</si>
  <si>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</si>
  <si>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</si>
  <si>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</si>
  <si>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</si>
  <si>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</si>
  <si>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</si>
  <si>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</si>
  <si>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</si>
  <si>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</si>
  <si>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</si>
  <si>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</si>
  <si>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</si>
  <si>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</si>
  <si>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</si>
  <si>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</si>
  <si>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</si>
  <si>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</si>
  <si>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</si>
  <si>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</si>
  <si>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</si>
  <si>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</si>
  <si>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</si>
  <si>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</si>
  <si>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</si>
  <si>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</si>
  <si>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</si>
  <si>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</si>
  <si>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</si>
  <si>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</si>
  <si>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</si>
  <si>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</si>
  <si>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</si>
  <si>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</si>
  <si>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</si>
  <si>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</si>
  <si>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</si>
  <si>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</si>
  <si>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</si>
  <si>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</si>
  <si>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</si>
  <si>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</si>
  <si>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</si>
  <si>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</si>
  <si>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</si>
  <si>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</si>
  <si>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</si>
  <si>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</si>
  <si>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</si>
  <si>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</si>
  <si>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</si>
  <si>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</si>
  <si>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</si>
  <si>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</si>
  <si>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</si>
  <si>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</si>
  <si>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</si>
  <si>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</si>
  <si>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</si>
  <si>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</si>
  <si>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</si>
  <si>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</si>
  <si>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</si>
  <si>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</si>
  <si>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</si>
  <si>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</si>
  <si>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</si>
  <si>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</si>
  <si>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</si>
  <si>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</si>
  <si>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</si>
  <si>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</si>
  <si>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</si>
  <si>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</si>
  <si>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</si>
  <si>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</si>
  <si>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</si>
  <si>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</si>
  <si>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</si>
  <si>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</si>
  <si>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</si>
  <si>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</si>
  <si>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</si>
  <si>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</si>
  <si>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</si>
  <si>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</si>
  <si>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</si>
  <si>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</si>
  <si>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</si>
  <si>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</si>
  <si>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</si>
  <si>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</si>
  <si>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</si>
  <si>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</si>
  <si>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</si>
  <si>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</si>
  <si>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</si>
  <si>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</si>
  <si>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</si>
  <si>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</si>
  <si>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</si>
  <si>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</si>
  <si>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</si>
  <si>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</si>
  <si>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</si>
  <si>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</si>
  <si>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</si>
  <si>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</si>
  <si>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</si>
  <si>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</si>
  <si>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</si>
  <si>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</si>
  <si>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</si>
  <si>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</si>
  <si>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</si>
  <si>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</si>
  <si>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</si>
  <si>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</si>
  <si>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</si>
  <si>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</si>
  <si>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</si>
  <si>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</si>
  <si>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</si>
  <si>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</si>
  <si>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</si>
  <si>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</si>
  <si>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</si>
  <si>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</si>
  <si>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</si>
  <si>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</si>
  <si>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</si>
  <si>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</si>
  <si>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</si>
  <si>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</si>
  <si>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</si>
  <si>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</si>
  <si>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</si>
  <si>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</si>
  <si>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</si>
  <si>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</si>
  <si>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</si>
  <si>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</si>
  <si>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</si>
  <si>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</si>
  <si>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</si>
  <si>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</si>
  <si>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</si>
  <si>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</si>
  <si>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</si>
  <si>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</si>
  <si>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</si>
  <si>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</si>
  <si>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</si>
  <si>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</si>
  <si>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</si>
  <si>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</si>
  <si>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</si>
  <si>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</si>
  <si>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</si>
  <si>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</si>
  <si>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</si>
  <si>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</si>
  <si>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</si>
  <si>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</si>
  <si>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</si>
  <si>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</si>
  <si>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</si>
  <si>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</si>
  <si>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</si>
  <si>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</si>
  <si>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</si>
  <si>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</si>
  <si>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</si>
  <si>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</si>
  <si>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</si>
  <si>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</si>
  <si>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</si>
  <si>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</si>
  <si>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</si>
  <si>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</si>
  <si>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</si>
  <si>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</si>
  <si>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</si>
  <si>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</si>
  <si>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</si>
  <si>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</si>
  <si>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</si>
  <si>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</si>
  <si>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</si>
  <si>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</si>
  <si>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</si>
  <si>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</si>
  <si>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</si>
  <si>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</si>
  <si>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</si>
  <si>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</si>
  <si>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</si>
  <si>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</si>
  <si>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</si>
  <si>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</si>
  <si>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</si>
  <si>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</si>
  <si>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</si>
  <si>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</si>
  <si>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</si>
  <si>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</si>
  <si>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</si>
  <si>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</si>
  <si>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</si>
  <si>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</si>
  <si>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</si>
  <si>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</si>
  <si>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</si>
  <si>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</si>
  <si>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</si>
  <si>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</si>
  <si>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</si>
  <si>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</si>
  <si>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</si>
  <si>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</si>
  <si>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</si>
  <si>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</si>
  <si>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</si>
  <si>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</si>
  <si>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</si>
  <si>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</si>
  <si>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</si>
  <si>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</si>
  <si>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</si>
  <si>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</si>
  <si>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</si>
  <si>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</si>
  <si>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</si>
  <si>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</si>
  <si>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</si>
  <si>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</si>
  <si>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</si>
  <si>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</si>
  <si>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</si>
  <si>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</si>
  <si>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</si>
  <si>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</si>
  <si>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</si>
  <si>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</si>
  <si>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</si>
  <si>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</si>
  <si>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</si>
  <si>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</si>
  <si>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</si>
  <si>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</si>
  <si>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</si>
  <si>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</si>
  <si>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</si>
  <si>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</si>
  <si>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</si>
  <si>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</si>
  <si>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</si>
  <si>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</si>
  <si>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</si>
  <si>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</si>
  <si>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</si>
  <si>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</si>
  <si>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</si>
  <si>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</si>
  <si>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</si>
  <si>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</si>
  <si>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</si>
  <si>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</si>
  <si>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</si>
  <si>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</si>
  <si>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</si>
  <si>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</si>
  <si>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</si>
  <si>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</si>
  <si>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</si>
  <si>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</si>
  <si>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</si>
  <si>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</si>
  <si>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</si>
  <si>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</si>
  <si>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</si>
  <si>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</si>
  <si>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</si>
  <si>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</si>
  <si>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</si>
  <si>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</si>
  <si>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</si>
  <si>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</si>
  <si>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</si>
  <si>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</si>
  <si>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</si>
  <si>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</si>
  <si>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</si>
  <si>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</si>
  <si>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</si>
  <si>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</si>
  <si>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</si>
  <si>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</si>
  <si>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</si>
  <si>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</si>
  <si>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</si>
  <si>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</si>
  <si>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</si>
  <si>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</si>
  <si>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</si>
  <si>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</si>
  <si>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</si>
  <si>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</si>
  <si>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</si>
  <si>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</si>
  <si>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</si>
  <si>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</si>
  <si>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</si>
  <si>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</si>
  <si>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</si>
  <si>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</si>
  <si>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</si>
  <si>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</si>
  <si>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</si>
  <si>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</si>
  <si>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</si>
  <si>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</si>
  <si>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</si>
  <si>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</si>
  <si>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</si>
  <si>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</si>
  <si>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</si>
  <si>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</si>
  <si>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</si>
  <si>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</si>
  <si>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</si>
  <si>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</si>
  <si>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</si>
  <si>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</si>
  <si>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</si>
  <si>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</si>
  <si>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</si>
  <si>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</si>
  <si>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</si>
  <si>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</si>
  <si>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</si>
  <si>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</si>
  <si>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</si>
  <si>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</si>
  <si>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</si>
  <si>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</si>
  <si>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</si>
  <si>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</si>
  <si>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</si>
  <si>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</si>
  <si>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</si>
  <si>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</si>
  <si>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</si>
  <si>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</si>
  <si>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</si>
  <si>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</si>
  <si>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</si>
  <si>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</si>
  <si>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</si>
  <si>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</si>
  <si>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</si>
  <si>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</si>
  <si>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</si>
  <si>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</si>
  <si>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</si>
  <si>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</si>
  <si>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</si>
  <si>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</si>
  <si>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</si>
  <si>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</si>
  <si>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</si>
  <si>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</si>
  <si>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</si>
  <si>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</si>
  <si>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</si>
  <si>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</si>
  <si>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</si>
  <si>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</si>
  <si>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</si>
  <si>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</si>
  <si>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</si>
  <si>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</si>
  <si>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</si>
  <si>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</si>
  <si>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</si>
  <si>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</si>
  <si>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</si>
  <si>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</si>
  <si>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</si>
  <si>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</si>
  <si>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</si>
  <si>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</si>
  <si>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</si>
  <si>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</si>
  <si>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</si>
  <si>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</si>
  <si>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</si>
  <si>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</si>
  <si>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</si>
  <si>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</si>
  <si>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</si>
  <si>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</si>
  <si>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</si>
  <si>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</si>
  <si>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</si>
  <si>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</si>
  <si>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</si>
  <si>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</si>
  <si>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</si>
  <si>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</si>
  <si>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</si>
  <si>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</si>
  <si>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</si>
  <si>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</si>
  <si>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</si>
  <si>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</si>
  <si>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</si>
  <si>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</si>
  <si>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</si>
  <si>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</si>
  <si>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</si>
  <si>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</si>
  <si>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</si>
  <si>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</si>
  <si>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</si>
  <si>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</si>
  <si>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</si>
  <si>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</si>
  <si>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</si>
  <si>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</si>
  <si>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</si>
  <si>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</si>
  <si>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</si>
  <si>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</si>
  <si>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</si>
  <si>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</si>
  <si>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</si>
  <si>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</si>
  <si>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</si>
  <si>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</si>
  <si>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</si>
  <si>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</si>
  <si>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</si>
  <si>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</si>
  <si>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</si>
  <si>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</si>
  <si>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</si>
  <si>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</si>
  <si>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</si>
  <si>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</si>
  <si>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</si>
  <si>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</si>
  <si>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</si>
  <si>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</si>
  <si>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</si>
  <si>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</si>
  <si>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</si>
  <si>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</si>
  <si>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</si>
  <si>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</si>
  <si>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</si>
  <si>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</si>
  <si>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</si>
  <si>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</si>
  <si>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</si>
  <si>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</si>
  <si>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</si>
  <si>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</si>
  <si>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</si>
  <si>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</si>
  <si>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</si>
  <si>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</si>
  <si>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</si>
  <si>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</si>
  <si>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</si>
  <si>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</si>
  <si>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</si>
  <si>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</si>
  <si>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</si>
  <si>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</si>
  <si>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</si>
  <si>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</si>
  <si>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</si>
  <si>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</si>
  <si>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</si>
  <si>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</si>
  <si>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</si>
  <si>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</si>
  <si>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</si>
  <si>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</si>
  <si>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</si>
  <si>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</si>
  <si>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</si>
  <si>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</si>
  <si>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</si>
  <si>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</si>
  <si>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</si>
  <si>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</si>
  <si>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</si>
  <si>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</si>
  <si>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</si>
  <si>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</si>
  <si>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</si>
  <si>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</si>
  <si>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</si>
  <si>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</si>
  <si>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</si>
  <si>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</si>
  <si>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</si>
  <si>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</si>
  <si>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</si>
  <si>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</si>
  <si>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</si>
  <si>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</si>
  <si>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</si>
  <si>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</si>
  <si>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</si>
  <si>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</si>
  <si>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</si>
  <si>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</si>
  <si>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</si>
  <si>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</si>
  <si>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</si>
  <si>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</si>
  <si>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</si>
  <si>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</si>
  <si>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</si>
  <si>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</si>
  <si>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</si>
  <si>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</si>
  <si>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</si>
  <si>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</si>
  <si>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</si>
  <si>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</si>
  <si>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</si>
  <si>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</si>
  <si>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</si>
  <si>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</si>
  <si>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</si>
  <si>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</si>
  <si>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</si>
  <si>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</si>
  <si>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</si>
  <si>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</si>
  <si>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</si>
  <si>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</si>
  <si>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</si>
  <si>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</si>
  <si>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</si>
  <si>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</si>
  <si>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</si>
  <si>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</si>
  <si>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</si>
  <si>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</si>
  <si>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</si>
  <si>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</si>
  <si>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</si>
  <si>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</si>
  <si>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</si>
  <si>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</si>
  <si>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</si>
  <si>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</si>
  <si>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</si>
  <si>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</si>
  <si>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</si>
  <si>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</si>
  <si>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</si>
  <si>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</si>
  <si>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</si>
  <si>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</si>
  <si>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</si>
  <si>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</si>
  <si>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</si>
  <si>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</si>
  <si>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</si>
  <si>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</si>
  <si>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</si>
  <si>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</si>
  <si>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</si>
  <si>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</si>
  <si>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</si>
  <si>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</si>
  <si>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</si>
  <si>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</si>
  <si>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</si>
  <si>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</si>
  <si>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</si>
  <si>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</si>
  <si>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</si>
  <si>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</si>
  <si>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</si>
  <si>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</si>
  <si>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</si>
  <si>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</si>
  <si>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</si>
  <si>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</si>
  <si>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</si>
  <si>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</si>
  <si>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</si>
  <si>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</si>
  <si>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</si>
  <si>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</si>
  <si>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</si>
  <si>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</si>
  <si>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</si>
  <si>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</si>
  <si>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</si>
  <si>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</si>
  <si>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</si>
  <si>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</si>
  <si>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</si>
  <si>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</si>
  <si>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</si>
  <si>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</si>
  <si>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</si>
  <si>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</si>
  <si>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</si>
  <si>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</si>
  <si>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</si>
  <si>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</si>
  <si>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</si>
  <si>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</si>
  <si>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</si>
  <si>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</si>
  <si>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</si>
  <si>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</si>
  <si>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</si>
  <si>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</si>
  <si>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</si>
  <si>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</si>
  <si>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</si>
  <si>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</si>
  <si>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</si>
  <si>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</si>
  <si>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</si>
  <si>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</si>
  <si>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</si>
  <si>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</si>
  <si>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</si>
  <si>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</si>
  <si>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</si>
  <si>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</si>
  <si>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</si>
  <si>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</si>
  <si>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</si>
  <si>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</si>
  <si>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</si>
  <si>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</si>
  <si>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</si>
  <si>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</si>
  <si>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</si>
  <si>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</si>
  <si>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</si>
  <si>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</si>
  <si>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</si>
  <si>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</si>
  <si>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</si>
  <si>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</si>
  <si>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</si>
  <si>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</si>
  <si>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</si>
  <si>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</si>
  <si>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</si>
  <si>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</si>
  <si>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</si>
  <si>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</si>
  <si>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</si>
  <si>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</si>
  <si>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</si>
  <si>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</si>
  <si>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</si>
  <si>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</si>
  <si>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</si>
  <si>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</si>
  <si>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</si>
  <si>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</si>
  <si>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</si>
  <si>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</si>
  <si>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</si>
  <si>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</si>
  <si>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</si>
  <si>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</si>
  <si>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</si>
  <si>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</si>
  <si>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</si>
  <si>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</si>
  <si>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</si>
  <si>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</si>
  <si>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</si>
  <si>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</si>
  <si>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</si>
  <si>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</si>
  <si>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</si>
  <si>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</si>
  <si>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</si>
  <si>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</si>
  <si>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</si>
  <si>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</si>
  <si>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</si>
  <si>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</si>
  <si>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</si>
  <si>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</si>
  <si>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</si>
  <si>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</si>
  <si>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</si>
  <si>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</si>
  <si>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</si>
  <si>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</si>
  <si>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</si>
  <si>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</si>
  <si>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</si>
  <si>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</si>
  <si>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</si>
  <si>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</si>
  <si>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</si>
  <si>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</si>
  <si>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</si>
  <si>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</si>
  <si>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</si>
  <si>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</si>
  <si>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</si>
  <si>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</si>
  <si>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</si>
  <si>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</si>
  <si>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</si>
  <si>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</si>
  <si>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</si>
  <si>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</si>
  <si>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</si>
  <si>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</si>
  <si>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</si>
  <si>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</si>
  <si>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</si>
  <si>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</si>
  <si>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</si>
  <si>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</si>
  <si>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</si>
  <si>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</si>
  <si>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</si>
  <si>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</si>
  <si>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</si>
  <si>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</si>
  <si>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</si>
  <si>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</si>
  <si>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</si>
  <si>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</si>
  <si>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</si>
  <si>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</si>
  <si>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</si>
  <si>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</si>
  <si>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</si>
  <si>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</si>
  <si>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</si>
  <si>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</si>
  <si>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</si>
  <si>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</si>
  <si>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</si>
  <si>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</si>
  <si>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</si>
  <si>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</si>
  <si>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</si>
  <si>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</si>
  <si>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</si>
  <si>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</si>
  <si>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</si>
  <si>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</si>
  <si>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</si>
  <si>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</si>
  <si>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</si>
  <si>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</si>
  <si>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</si>
  <si>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</si>
  <si>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</si>
  <si>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</si>
  <si>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</si>
  <si>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</si>
  <si>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</si>
  <si>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</si>
  <si>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</si>
  <si>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</si>
  <si>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</si>
  <si>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</si>
  <si>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</si>
  <si>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</si>
  <si>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</si>
  <si>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</si>
  <si>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</si>
  <si>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</si>
  <si>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</si>
  <si>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</si>
  <si>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</si>
  <si>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</si>
  <si>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</si>
  <si>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</si>
  <si>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</si>
  <si>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</si>
  <si>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</si>
  <si>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</si>
  <si>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</si>
  <si>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</si>
  <si>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</si>
  <si>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</si>
  <si>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</si>
  <si>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</si>
  <si>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</si>
  <si>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</si>
  <si>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</si>
  <si>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</si>
  <si>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</si>
  <si>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</si>
  <si>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</si>
  <si>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</si>
  <si>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</si>
  <si>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</si>
  <si>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</si>
  <si>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</si>
  <si>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</si>
  <si>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</si>
  <si>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</si>
  <si>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</si>
  <si>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</si>
  <si>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</si>
  <si>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</si>
  <si>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</si>
  <si>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</si>
  <si>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</si>
  <si>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</si>
  <si>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</si>
  <si>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</si>
  <si>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</si>
  <si>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</si>
  <si>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</si>
  <si>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</si>
  <si>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</si>
  <si>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</si>
  <si>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</si>
  <si>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</si>
  <si>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</si>
  <si>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</si>
  <si>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</si>
  <si>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</si>
  <si>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</si>
  <si>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</si>
  <si>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</si>
  <si>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</si>
  <si>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</si>
  <si>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</si>
  <si>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</si>
  <si>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</si>
  <si>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</si>
  <si>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</si>
  <si>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</si>
  <si>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</si>
  <si>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</si>
  <si>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</si>
  <si>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</si>
  <si>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</si>
  <si>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</si>
  <si>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</si>
  <si>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</si>
  <si>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</si>
  <si>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</si>
  <si>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</si>
  <si>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</si>
  <si>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</si>
  <si>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</si>
  <si>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</si>
  <si>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</si>
  <si>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</si>
  <si>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</si>
  <si>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</si>
  <si>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</si>
  <si>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</si>
  <si>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</si>
  <si>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</si>
  <si>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</si>
  <si>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</si>
  <si>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</si>
  <si>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</si>
  <si>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</si>
  <si>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</si>
  <si>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</si>
  <si>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</si>
  <si>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</si>
  <si>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</si>
  <si>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</si>
  <si>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</si>
  <si>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</si>
  <si>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</si>
  <si>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</si>
  <si>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</si>
  <si>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</si>
  <si>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</si>
  <si>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</si>
  <si>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</si>
  <si>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</si>
  <si>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</si>
  <si>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</si>
  <si>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</si>
  <si>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</si>
  <si>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</si>
  <si>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</si>
  <si>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</si>
  <si>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</si>
  <si>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</si>
  <si>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</si>
  <si>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</si>
  <si>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</si>
  <si>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</si>
  <si>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</si>
  <si>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</si>
  <si>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</si>
  <si>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</si>
  <si>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</si>
  <si>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</si>
  <si>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</si>
  <si>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</si>
  <si>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</si>
  <si>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</si>
  <si>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</si>
  <si>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</si>
  <si>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</si>
  <si>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</si>
  <si>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</si>
  <si>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</si>
  <si>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</si>
  <si>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</si>
  <si>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</si>
  <si>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</si>
  <si>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</si>
  <si>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</si>
  <si>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</si>
  <si>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</si>
  <si>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</si>
  <si>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</si>
  <si>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</si>
  <si>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</si>
  <si>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</si>
  <si>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</si>
  <si>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</si>
  <si>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</si>
  <si>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</si>
  <si>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</si>
  <si>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</si>
  <si>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</si>
  <si>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</si>
  <si>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</si>
  <si>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</si>
  <si>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</si>
  <si>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</si>
  <si>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</si>
  <si>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</si>
  <si>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</si>
  <si>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</si>
  <si>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</si>
  <si>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</si>
  <si>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</si>
  <si>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</si>
  <si>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</si>
  <si>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</si>
  <si>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</si>
  <si>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</si>
  <si>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</si>
  <si>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</si>
  <si>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</si>
  <si>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</si>
  <si>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</si>
  <si>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</si>
  <si>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</si>
  <si>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</si>
  <si>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</si>
  <si>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</si>
  <si>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</si>
  <si>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</si>
  <si>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</si>
  <si>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</si>
  <si>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</si>
  <si>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</si>
  <si>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</si>
  <si>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</si>
  <si>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</si>
  <si>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</si>
  <si>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</si>
  <si>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</si>
  <si>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</si>
  <si>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</si>
  <si>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</si>
  <si>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</si>
  <si>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</si>
  <si>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</si>
  <si>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</si>
  <si>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</si>
  <si>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</si>
  <si>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</si>
  <si>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</si>
  <si>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</si>
  <si>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</si>
  <si>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</si>
  <si>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</si>
  <si>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</si>
  <si>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</si>
  <si>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</si>
  <si>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</si>
  <si>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</si>
  <si>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</si>
  <si>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</si>
  <si>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</si>
  <si>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</si>
  <si>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</si>
  <si>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</si>
  <si>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</si>
  <si>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</si>
  <si>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</si>
  <si>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</si>
  <si>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</si>
  <si>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</si>
  <si>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</si>
  <si>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</si>
  <si>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</si>
  <si>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</si>
  <si>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</si>
  <si>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</si>
  <si>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</si>
  <si>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</si>
  <si>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</si>
  <si>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</si>
  <si>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</si>
  <si>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</si>
  <si>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</si>
  <si>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</si>
  <si>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</si>
  <si>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</si>
  <si>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</si>
  <si>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</si>
  <si>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</si>
  <si>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</si>
  <si>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</si>
  <si>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</si>
  <si>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</si>
  <si>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</si>
  <si>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</si>
  <si>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</si>
  <si>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</si>
  <si>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</si>
  <si>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</si>
  <si>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</si>
  <si>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</si>
  <si>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</si>
  <si>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</si>
  <si>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</si>
  <si>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</si>
  <si>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</si>
  <si>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</si>
  <si>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</si>
  <si>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</si>
  <si>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</si>
  <si>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</si>
  <si>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</si>
  <si>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</si>
  <si>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</si>
  <si>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</si>
  <si>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</si>
  <si>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</si>
  <si>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</si>
  <si>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</si>
  <si>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</si>
  <si>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</si>
  <si>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</si>
  <si>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</si>
  <si>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</si>
  <si>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</si>
  <si>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</si>
  <si>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</si>
  <si>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</si>
  <si>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</si>
  <si>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</si>
  <si>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</si>
  <si>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</si>
  <si>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</si>
  <si>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</si>
  <si>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</si>
  <si>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</si>
  <si>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</si>
  <si>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</si>
  <si>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</si>
  <si>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</si>
  <si>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</si>
  <si>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</si>
  <si>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</si>
  <si>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</si>
  <si>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</si>
  <si>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</si>
  <si>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</si>
  <si>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</si>
  <si>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</si>
  <si>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</si>
  <si>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</si>
  <si>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</si>
  <si>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</si>
  <si>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</si>
  <si>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</si>
  <si>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</si>
  <si>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</si>
  <si>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</si>
  <si>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</si>
  <si>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</si>
  <si>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</si>
  <si>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</si>
  <si>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</si>
  <si>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</si>
  <si>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</si>
  <si>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</si>
  <si>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</si>
  <si>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</si>
  <si>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</si>
  <si>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</si>
  <si>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</si>
  <si>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</si>
  <si>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</si>
  <si>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</si>
  <si>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</si>
  <si>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</si>
  <si>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</si>
  <si>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</si>
  <si>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</si>
  <si>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</si>
  <si>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</si>
  <si>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</si>
  <si>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</si>
  <si>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</si>
  <si>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</si>
  <si>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</si>
  <si>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</si>
  <si>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</si>
  <si>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</si>
  <si>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</si>
  <si>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</si>
  <si>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</si>
  <si>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</si>
  <si>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</si>
  <si>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</si>
  <si>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</si>
  <si>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</si>
  <si>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</si>
  <si>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</si>
  <si>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</si>
  <si>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</si>
  <si>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</si>
  <si>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</si>
  <si>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</si>
  <si>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</si>
  <si>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</si>
  <si>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</si>
  <si>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</si>
  <si>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</si>
  <si>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</si>
  <si>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</si>
  <si>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</si>
  <si>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</si>
  <si>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</si>
  <si>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</si>
  <si>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</si>
  <si>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</si>
  <si>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</si>
  <si>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</si>
  <si>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</si>
  <si>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</si>
  <si>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</si>
  <si>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</si>
  <si>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</si>
  <si>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</si>
  <si>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</si>
  <si>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</si>
  <si>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</si>
  <si>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</si>
  <si>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</si>
  <si>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</si>
  <si>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</si>
  <si>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</si>
  <si>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</si>
  <si>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</si>
  <si>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</si>
  <si>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</si>
  <si>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</si>
  <si>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</si>
  <si>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</si>
  <si>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</si>
  <si>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</si>
  <si>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</si>
  <si>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</si>
  <si>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</si>
  <si>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</si>
  <si>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</si>
  <si>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</si>
  <si>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</si>
  <si>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</si>
  <si>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</si>
  <si>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</si>
  <si>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</si>
  <si>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</si>
  <si>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</si>
  <si>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</si>
  <si>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</si>
  <si>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</si>
  <si>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</si>
  <si>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</si>
  <si>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</si>
  <si>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</si>
  <si>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</si>
  <si>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</si>
  <si>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</si>
  <si>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</si>
  <si>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</si>
  <si>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</si>
  <si>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</si>
  <si>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</si>
  <si>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</si>
  <si>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</si>
  <si>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</si>
  <si>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</si>
  <si>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</si>
  <si>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</si>
  <si>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</si>
  <si>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</si>
  <si>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</si>
  <si>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</si>
  <si>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</si>
  <si>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</si>
  <si>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</si>
  <si>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</si>
  <si>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</si>
  <si>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</si>
  <si>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</si>
  <si>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</si>
  <si>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</si>
  <si>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</si>
  <si>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</si>
  <si>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</si>
  <si>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</si>
  <si>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</si>
  <si>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</si>
  <si>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</si>
  <si>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</si>
  <si>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</si>
  <si>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</si>
  <si>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</si>
  <si>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</si>
  <si>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</si>
  <si>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</si>
  <si>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</si>
  <si>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</si>
  <si>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</si>
  <si>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</si>
  <si>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</si>
  <si>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</si>
  <si>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</si>
  <si>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</si>
  <si>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</si>
  <si>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</si>
  <si>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</si>
  <si>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</si>
  <si>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</si>
  <si>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</si>
  <si>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</si>
  <si>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</si>
  <si>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</si>
  <si>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</si>
  <si>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</si>
  <si>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</si>
  <si>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</si>
  <si>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</si>
  <si>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</si>
  <si>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</si>
  <si>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</si>
  <si>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</si>
  <si>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</si>
  <si>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</si>
  <si>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</si>
  <si>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</si>
  <si>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</si>
  <si>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</si>
  <si>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</si>
  <si>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</si>
  <si>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</si>
  <si>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</si>
  <si>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</si>
  <si>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</si>
  <si>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</si>
  <si>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</si>
  <si>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</si>
  <si>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</si>
  <si>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</si>
  <si>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</si>
  <si>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</si>
  <si>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</si>
  <si>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</si>
  <si>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</si>
  <si>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</si>
  <si>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</si>
  <si>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</si>
  <si>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</si>
  <si>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</si>
  <si>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</si>
  <si>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</si>
  <si>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</si>
  <si>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</si>
  <si>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</si>
  <si>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</si>
  <si>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</si>
  <si>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</si>
  <si>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</si>
  <si>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</si>
  <si>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</si>
  <si>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</si>
  <si>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</si>
  <si>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</si>
  <si>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</si>
  <si>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</si>
  <si>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</si>
  <si>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</si>
  <si>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</si>
  <si>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</si>
  <si>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</si>
  <si>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</si>
  <si>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</si>
  <si>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</si>
  <si>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</si>
  <si>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</si>
  <si>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</si>
  <si>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</si>
  <si>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</si>
  <si>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</si>
  <si>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</si>
  <si>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</si>
  <si>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</si>
  <si>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</si>
  <si>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</si>
  <si>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</si>
  <si>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</si>
  <si>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</si>
  <si>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</si>
  <si>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</si>
  <si>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</si>
  <si>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</si>
  <si>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</si>
  <si>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</si>
  <si>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</si>
  <si>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</si>
  <si>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</si>
  <si>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</si>
  <si>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</si>
  <si>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</si>
  <si>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</si>
  <si>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</si>
  <si>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</si>
  <si>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</si>
  <si>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</si>
  <si>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</si>
  <si>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</si>
  <si>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</si>
  <si>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</si>
  <si>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</si>
  <si>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</si>
  <si>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</si>
  <si>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</si>
  <si>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</si>
  <si>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</si>
  <si>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</si>
  <si>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</si>
  <si>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</si>
  <si>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</si>
  <si>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</si>
  <si>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</si>
  <si>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</si>
  <si>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</si>
  <si>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</si>
  <si>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</si>
  <si>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</si>
  <si>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</si>
  <si>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</si>
  <si>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</si>
  <si>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</si>
  <si>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</si>
  <si>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</si>
  <si>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</si>
  <si>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</si>
  <si>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</si>
  <si>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</si>
  <si>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</si>
  <si>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</si>
  <si>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</si>
  <si>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</si>
  <si>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</si>
  <si>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</si>
  <si>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</si>
  <si>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</si>
  <si>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</si>
  <si>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</si>
  <si>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</si>
  <si>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</si>
  <si>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</si>
  <si>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</si>
  <si>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</si>
  <si>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</si>
  <si>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</si>
  <si>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</si>
  <si>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</si>
  <si>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</si>
  <si>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</si>
  <si>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</si>
  <si>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</si>
  <si>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</si>
  <si>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</si>
  <si>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</si>
  <si>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</si>
  <si>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</si>
  <si>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</si>
  <si>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</si>
  <si>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</si>
  <si>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</si>
  <si>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</si>
  <si>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</si>
  <si>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</si>
  <si>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</si>
  <si>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</si>
  <si>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</si>
  <si>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</si>
  <si>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</si>
  <si>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</si>
  <si>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</si>
  <si>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</si>
  <si>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</si>
  <si>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</si>
  <si>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</si>
  <si>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</si>
  <si>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</si>
  <si>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</si>
  <si>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</si>
  <si>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</si>
  <si>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</si>
  <si>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</si>
  <si>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</si>
  <si>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</si>
  <si>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</si>
  <si>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</si>
  <si>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</si>
  <si>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</si>
  <si>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</si>
  <si>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</si>
  <si>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</si>
  <si>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</si>
  <si>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</si>
  <si>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</si>
  <si>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</si>
  <si>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</si>
  <si>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</si>
  <si>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</si>
  <si>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</si>
  <si>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</si>
  <si>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</si>
  <si>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</si>
  <si>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</si>
  <si>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</si>
  <si>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</si>
  <si>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</si>
  <si>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</si>
  <si>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</si>
  <si>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</si>
  <si>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</si>
  <si>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</si>
  <si>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</si>
  <si>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</si>
  <si>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</si>
  <si>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</si>
  <si>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</si>
  <si>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</si>
  <si>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</si>
  <si>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</si>
  <si>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</si>
  <si>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</si>
  <si>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</si>
  <si>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</si>
  <si>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</si>
  <si>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</si>
  <si>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</si>
  <si>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</si>
  <si>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</si>
  <si>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</si>
  <si>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</si>
  <si>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</si>
  <si>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</si>
  <si>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</si>
  <si>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</si>
  <si>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</si>
  <si>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</si>
  <si>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</si>
  <si>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</si>
  <si>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</si>
  <si>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</si>
  <si>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</si>
  <si>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</si>
  <si>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</si>
  <si>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</si>
  <si>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</si>
  <si>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</si>
  <si>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</si>
  <si>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</si>
  <si>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</si>
  <si>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</si>
  <si>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</si>
  <si>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</si>
  <si>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</si>
  <si>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</si>
  <si>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</si>
  <si>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</si>
  <si>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</si>
  <si>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</si>
  <si>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</si>
  <si>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</si>
  <si>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</si>
  <si>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</si>
  <si>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</si>
  <si>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</si>
  <si>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</si>
  <si>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</si>
  <si>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</si>
  <si>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</si>
  <si>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</si>
  <si>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</si>
  <si>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</si>
  <si>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</si>
  <si>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</si>
  <si>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</si>
  <si>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</si>
  <si>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</si>
  <si>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</si>
  <si>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</si>
  <si>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</si>
  <si>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</si>
  <si>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</si>
  <si>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</si>
  <si>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</si>
  <si>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</si>
  <si>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</si>
  <si>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</si>
  <si>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</si>
  <si>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</si>
  <si>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</si>
  <si>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</si>
  <si>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</si>
  <si>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</si>
  <si>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</si>
  <si>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</si>
  <si>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</si>
  <si>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</si>
  <si>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</si>
  <si>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</si>
  <si>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</si>
  <si>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</si>
  <si>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</si>
  <si>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</si>
  <si>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</si>
  <si>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</si>
  <si>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</si>
  <si>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</si>
  <si>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</si>
  <si>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</si>
  <si>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</si>
  <si>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</si>
  <si>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</si>
  <si>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</si>
  <si>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</si>
  <si>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</si>
  <si>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</si>
  <si>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</si>
  <si>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</si>
  <si>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</si>
  <si>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</si>
  <si>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</si>
  <si>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</si>
  <si>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</si>
  <si>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</si>
  <si>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</si>
  <si>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</si>
  <si>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</si>
  <si>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</si>
  <si>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</si>
  <si>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</si>
  <si>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</si>
  <si>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</si>
  <si>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</si>
  <si>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</si>
  <si>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</si>
  <si>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</si>
  <si>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</si>
  <si>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</si>
  <si>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</si>
  <si>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</si>
  <si>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</si>
  <si>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</si>
  <si>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</si>
  <si>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</si>
  <si>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</si>
  <si>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</si>
  <si>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</si>
  <si>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</si>
  <si>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</si>
  <si>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</si>
  <si>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</si>
  <si>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</si>
  <si>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</si>
  <si>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</si>
  <si>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</si>
  <si>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</si>
  <si>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</si>
  <si>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</si>
  <si>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</si>
  <si>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</si>
  <si>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</si>
  <si>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</si>
  <si>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</si>
  <si>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</si>
  <si>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</si>
  <si>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</si>
  <si>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</si>
  <si>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</si>
  <si>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</si>
  <si>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</si>
  <si>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</si>
  <si>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</si>
  <si>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</si>
  <si>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</si>
  <si>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</si>
  <si>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</si>
  <si>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</si>
  <si>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</si>
  <si>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</si>
  <si>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</si>
  <si>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</si>
  <si>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</si>
  <si>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</si>
  <si>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</si>
  <si>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</si>
  <si>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</si>
  <si>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</si>
  <si>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</si>
  <si>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</si>
  <si>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</si>
  <si>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</si>
  <si>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</si>
  <si>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</si>
  <si>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</si>
  <si>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</si>
  <si>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</si>
  <si>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</si>
  <si>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</si>
  <si>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</si>
  <si>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</si>
  <si>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</si>
  <si>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</si>
  <si>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</si>
  <si>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</si>
  <si>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</si>
  <si>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</si>
  <si>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</si>
  <si>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</si>
  <si>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</si>
  <si>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</si>
  <si>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</si>
  <si>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</si>
  <si>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</si>
  <si>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</si>
  <si>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</si>
  <si>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</si>
  <si>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</si>
  <si>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</si>
  <si>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</si>
  <si>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</si>
  <si>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</si>
  <si>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</si>
  <si>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</si>
  <si>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</si>
  <si>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</si>
  <si>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</si>
  <si>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</si>
  <si>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</si>
  <si>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</si>
  <si>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</si>
  <si>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</si>
  <si>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</si>
  <si>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</si>
  <si>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</si>
  <si>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</si>
  <si>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</si>
  <si>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</si>
  <si>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</si>
  <si>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</si>
  <si>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</si>
  <si>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</si>
  <si>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</si>
  <si>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</si>
  <si>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</si>
  <si>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</si>
  <si>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</si>
  <si>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</si>
  <si>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</si>
  <si>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</si>
  <si>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</si>
  <si>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</si>
  <si>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</si>
  <si>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</si>
  <si>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</si>
  <si>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</si>
  <si>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</si>
  <si>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</si>
  <si>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</si>
  <si>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</si>
  <si>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</si>
  <si>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</si>
  <si>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</si>
  <si>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</si>
  <si>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</si>
  <si>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</si>
  <si>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</si>
  <si>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</si>
  <si>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</si>
  <si>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</si>
  <si>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</si>
  <si>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</si>
  <si>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</si>
  <si>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</si>
  <si>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</si>
  <si>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</si>
  <si>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</si>
  <si>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</si>
  <si>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</si>
  <si>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</si>
  <si>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</si>
  <si>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</si>
  <si>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</si>
  <si>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</si>
  <si>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</si>
  <si>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</si>
  <si>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</si>
  <si>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</si>
  <si>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</si>
  <si>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</si>
  <si>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</si>
  <si>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</si>
  <si>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</si>
  <si>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</si>
  <si>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</si>
  <si>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</si>
  <si>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</si>
  <si>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</si>
  <si>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</si>
  <si>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</si>
  <si>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</si>
  <si>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</si>
  <si>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</si>
  <si>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</si>
  <si>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</si>
  <si>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</si>
  <si>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</si>
  <si>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</si>
  <si>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</si>
  <si>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</si>
  <si>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</si>
  <si>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</si>
  <si>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</si>
  <si>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</si>
  <si>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</si>
  <si>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</si>
  <si>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</si>
  <si>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</si>
  <si>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</si>
  <si>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</si>
  <si>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</si>
  <si>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</si>
  <si>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</si>
  <si>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</si>
  <si>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</si>
  <si>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</si>
  <si>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</si>
  <si>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</si>
  <si>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</si>
  <si>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</si>
  <si>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</si>
  <si>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</si>
  <si>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</si>
  <si>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</si>
  <si>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</si>
  <si>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</si>
  <si>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</si>
  <si>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</si>
  <si>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</si>
  <si>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</si>
  <si>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</si>
  <si>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</si>
  <si>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</si>
  <si>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</si>
  <si>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</si>
  <si>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</si>
  <si>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</si>
  <si>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</si>
  <si>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</si>
  <si>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</si>
  <si>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</si>
  <si>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</si>
  <si>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</si>
  <si>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</si>
  <si>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</si>
  <si>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</si>
  <si>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</si>
  <si>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</si>
  <si>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</si>
  <si>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</si>
  <si>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</si>
  <si>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</si>
  <si>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</si>
  <si>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</si>
  <si>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</si>
  <si>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</si>
  <si>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</si>
  <si>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</si>
  <si>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</si>
  <si>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</si>
  <si>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</si>
  <si>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</si>
  <si>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</si>
  <si>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</si>
  <si>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</si>
  <si>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</si>
  <si>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</si>
  <si>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</si>
  <si>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</si>
  <si>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</si>
  <si>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</si>
  <si>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</si>
  <si>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</si>
  <si>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</si>
  <si>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</si>
  <si>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</si>
  <si>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</si>
  <si>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</si>
  <si>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</si>
  <si>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</si>
  <si>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</si>
  <si>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</si>
  <si>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</si>
  <si>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</si>
  <si>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</si>
  <si>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</si>
  <si>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</si>
  <si>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</si>
  <si>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</si>
  <si>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</si>
  <si>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</si>
  <si>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</si>
  <si>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</si>
  <si>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</si>
  <si>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</si>
  <si>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</si>
  <si>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</si>
  <si>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</si>
  <si>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</si>
  <si>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</si>
  <si>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</si>
  <si>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</si>
  <si>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</si>
  <si>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</si>
  <si>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</si>
  <si>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</si>
  <si>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</si>
  <si>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</si>
  <si>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</si>
  <si>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</si>
  <si>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</si>
  <si>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</si>
  <si>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</si>
  <si>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</si>
  <si>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</si>
  <si>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</si>
  <si>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</si>
  <si>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</si>
  <si>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</si>
  <si>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</si>
  <si>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</si>
  <si>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</si>
  <si>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</si>
  <si>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</si>
  <si>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</si>
  <si>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</si>
  <si>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</si>
  <si>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</si>
  <si>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</si>
  <si>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</si>
  <si>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</si>
  <si>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</si>
  <si>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</si>
  <si>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</si>
  <si>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</si>
  <si>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</si>
  <si>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</si>
  <si>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</si>
  <si>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</si>
  <si>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</si>
  <si>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</si>
  <si>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</si>
  <si>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</si>
  <si>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</si>
  <si>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</si>
  <si>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</si>
  <si>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</si>
  <si>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</si>
  <si>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</si>
  <si>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</si>
  <si>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</si>
  <si>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</si>
  <si>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</si>
  <si>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</si>
  <si>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</si>
  <si>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</si>
  <si>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</si>
  <si>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</si>
  <si>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</si>
  <si>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</si>
  <si>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</si>
  <si>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</si>
  <si>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</si>
  <si>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</si>
  <si>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</si>
  <si>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</si>
  <si>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</si>
  <si>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</si>
  <si>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</si>
  <si>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</si>
  <si>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</si>
  <si>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</si>
  <si>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</si>
  <si>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</si>
  <si>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</si>
  <si>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</si>
  <si>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</si>
  <si>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</si>
  <si>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</si>
  <si>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</si>
  <si>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</si>
  <si>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</si>
  <si>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</si>
  <si>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</si>
  <si>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</si>
  <si>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</si>
  <si>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</si>
  <si>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</si>
  <si>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</si>
  <si>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</si>
  <si>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</si>
  <si>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</si>
  <si>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</si>
  <si>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</si>
  <si>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</si>
  <si>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</si>
  <si>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</si>
  <si>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</si>
  <si>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</si>
  <si>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</si>
  <si>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</si>
  <si>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</si>
  <si>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</si>
  <si>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</si>
  <si>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</si>
  <si>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</si>
  <si>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</si>
  <si>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</si>
  <si>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</si>
  <si>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</si>
  <si>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</si>
  <si>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</si>
  <si>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</si>
  <si>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</si>
  <si>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</si>
  <si>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</si>
  <si>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</si>
  <si>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</si>
  <si>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</si>
  <si>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</si>
  <si>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</si>
  <si>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</si>
  <si>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</si>
  <si>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</si>
  <si>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</si>
  <si>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</si>
  <si>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</si>
  <si>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</si>
  <si>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</si>
  <si>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</si>
  <si>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</si>
  <si>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</si>
  <si>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</si>
  <si>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</si>
  <si>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</si>
  <si>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</si>
  <si>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</si>
  <si>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</si>
  <si>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</si>
  <si>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</si>
  <si>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</si>
  <si>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</si>
  <si>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</si>
  <si>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</si>
  <si>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</si>
  <si>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</si>
  <si>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</si>
  <si>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</si>
  <si>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</si>
  <si>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</si>
  <si>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</si>
  <si>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</si>
  <si>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</si>
  <si>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</si>
  <si>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</si>
  <si>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</si>
  <si>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</si>
  <si>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</si>
  <si>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</si>
  <si>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</si>
  <si>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</si>
  <si>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</si>
  <si>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</si>
  <si>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</si>
  <si>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</si>
  <si>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</si>
  <si>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</si>
  <si>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</si>
  <si>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</si>
  <si>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</si>
  <si>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</si>
  <si>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</si>
  <si>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</si>
  <si>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</si>
  <si>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</si>
  <si>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</si>
  <si>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</si>
  <si>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</si>
  <si>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</si>
  <si>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</si>
  <si>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</si>
  <si>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</si>
  <si>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</si>
  <si>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</si>
  <si>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</si>
  <si>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</si>
  <si>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</si>
  <si>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</si>
  <si>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</si>
  <si>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</si>
  <si>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</si>
  <si>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</si>
  <si>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</si>
  <si>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</si>
  <si>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</si>
  <si>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</si>
  <si>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</si>
  <si>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</si>
  <si>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</si>
  <si>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</si>
  <si>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</si>
  <si>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</si>
  <si>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</si>
  <si>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</si>
  <si>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</si>
  <si>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</si>
  <si>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</si>
  <si>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</si>
  <si>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</si>
  <si>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</si>
  <si>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</si>
  <si>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</si>
  <si>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</si>
  <si>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</si>
  <si>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</si>
  <si>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</si>
  <si>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</si>
  <si>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</si>
  <si>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</si>
  <si>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</si>
  <si>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</si>
  <si>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</si>
  <si>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</si>
  <si>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</si>
  <si>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</si>
  <si>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</si>
  <si>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</si>
  <si>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</si>
  <si>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</si>
  <si>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</si>
  <si>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</si>
  <si>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</si>
  <si>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</si>
  <si>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</si>
  <si>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</si>
  <si>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</si>
  <si>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</si>
  <si>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</si>
  <si>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</si>
  <si>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</si>
  <si>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</si>
  <si>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</si>
  <si>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</si>
  <si>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</si>
  <si>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</si>
  <si>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</si>
  <si>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</si>
  <si>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</si>
  <si>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</si>
  <si>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</si>
  <si>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</si>
  <si>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</si>
  <si>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</si>
  <si>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</si>
  <si>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</si>
  <si>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</si>
  <si>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</si>
  <si>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</si>
  <si>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</si>
  <si>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</si>
  <si>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</si>
  <si>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</si>
  <si>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</si>
  <si>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</si>
  <si>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</si>
  <si>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</si>
  <si>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</si>
  <si>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</si>
  <si>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</si>
  <si>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</si>
  <si>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</si>
  <si>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</si>
  <si>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</si>
  <si>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</si>
  <si>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</si>
  <si>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</si>
  <si>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</si>
  <si>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</si>
  <si>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</si>
  <si>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</si>
  <si>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</si>
  <si>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</si>
  <si>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</si>
  <si>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</si>
  <si>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</si>
  <si>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</si>
  <si>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</si>
  <si>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</si>
  <si>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</si>
  <si>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</si>
  <si>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</si>
  <si>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</si>
  <si>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</si>
  <si>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</si>
  <si>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</si>
  <si>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</si>
  <si>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</si>
  <si>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</si>
  <si>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</si>
  <si>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</si>
  <si>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</si>
  <si>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</si>
  <si>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</si>
  <si>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</si>
  <si>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</si>
  <si>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</si>
  <si>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</si>
  <si>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</si>
  <si>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</si>
  <si>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</si>
  <si>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</si>
  <si>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</si>
  <si>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</si>
  <si>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</si>
  <si>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</si>
  <si>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</si>
  <si>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</si>
  <si>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</si>
  <si>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</si>
  <si>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</si>
  <si>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</si>
  <si>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</si>
  <si>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</si>
  <si>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</si>
  <si>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</si>
  <si>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</si>
  <si>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</si>
  <si>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</si>
  <si>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</si>
  <si>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</si>
  <si>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</si>
  <si>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</si>
  <si>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</si>
  <si>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</si>
  <si>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</si>
  <si>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</si>
  <si>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</si>
  <si>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</si>
  <si>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</si>
  <si>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</si>
  <si>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</si>
  <si>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</si>
  <si>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</si>
  <si>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</si>
  <si>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</si>
  <si>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</si>
  <si>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</si>
  <si>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</si>
  <si>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</si>
  <si>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</si>
  <si>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</si>
  <si>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</si>
  <si>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</si>
  <si>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</si>
  <si>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</si>
  <si>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</si>
  <si>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</si>
  <si>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</si>
  <si>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</si>
  <si>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</si>
  <si>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</si>
  <si>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</si>
  <si>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</si>
  <si>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</si>
  <si>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</si>
  <si>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</si>
  <si>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</si>
  <si>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</si>
  <si>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</si>
  <si>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</si>
  <si>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</si>
  <si>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</si>
  <si>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</si>
  <si>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</si>
  <si>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</si>
  <si>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</si>
  <si>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</si>
  <si>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</si>
  <si>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</si>
  <si>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</si>
  <si>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</si>
  <si>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</si>
  <si>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</si>
  <si>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</si>
  <si>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</si>
  <si>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</si>
  <si>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</si>
  <si>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</si>
  <si>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</si>
  <si>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</si>
  <si>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</si>
  <si>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</si>
  <si>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</si>
  <si>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</si>
  <si>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</si>
  <si>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</si>
  <si>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</si>
  <si>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</si>
  <si>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</si>
  <si>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</si>
  <si>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</si>
  <si>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</si>
  <si>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</si>
  <si>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</si>
  <si>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</si>
  <si>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</si>
  <si>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</si>
  <si>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</si>
  <si>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</si>
  <si>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</si>
  <si>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</si>
  <si>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</si>
  <si>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</si>
  <si>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</si>
  <si>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</si>
  <si>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</si>
  <si>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</si>
  <si>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</si>
  <si>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</si>
  <si>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</si>
  <si>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</si>
  <si>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</si>
  <si>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</si>
  <si>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</si>
  <si>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</si>
  <si>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</si>
  <si>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</si>
  <si>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</si>
  <si>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</si>
  <si>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</si>
  <si>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</si>
  <si>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</si>
  <si>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</si>
  <si>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</si>
  <si>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</si>
  <si>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</si>
  <si>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</si>
  <si>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</si>
  <si>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</si>
  <si>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</si>
  <si>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</si>
  <si>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</si>
  <si>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</si>
  <si>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</si>
  <si>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</si>
  <si>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</si>
  <si>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</si>
  <si>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</si>
  <si>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</si>
  <si>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</si>
  <si>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</si>
  <si>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</si>
  <si>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</si>
  <si>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</si>
  <si>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</si>
  <si>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</si>
  <si>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</si>
  <si>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</si>
  <si>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</si>
  <si>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</si>
  <si>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</si>
  <si>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</si>
  <si>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</si>
  <si>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</si>
  <si>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</si>
  <si>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</si>
  <si>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</si>
  <si>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</si>
  <si>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</si>
  <si>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</si>
  <si>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</si>
  <si>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</si>
  <si>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</si>
  <si>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</si>
  <si>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</si>
  <si>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</si>
  <si>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</si>
  <si>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</si>
  <si>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</si>
  <si>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</si>
  <si>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</si>
  <si>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</si>
  <si>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</si>
  <si>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</si>
  <si>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</si>
  <si>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</si>
  <si>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</si>
  <si>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</si>
  <si>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</si>
  <si>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</si>
  <si>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</si>
  <si>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</si>
  <si>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</si>
  <si>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</si>
  <si>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</si>
  <si>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</si>
  <si>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</si>
  <si>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</si>
  <si>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</si>
  <si>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</si>
  <si>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</si>
  <si>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</si>
  <si>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</si>
  <si>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</si>
  <si>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</si>
  <si>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</si>
  <si>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</si>
  <si>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</si>
  <si>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</si>
  <si>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</si>
  <si>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</si>
  <si>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</si>
  <si>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</si>
  <si>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</si>
  <si>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</si>
  <si>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</si>
  <si>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</si>
  <si>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</si>
  <si>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</si>
  <si>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</si>
  <si>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</si>
  <si>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</si>
  <si>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</si>
  <si>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</si>
  <si>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</si>
  <si>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</si>
  <si>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</si>
  <si>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</si>
  <si>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</si>
  <si>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</si>
  <si>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</si>
  <si>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</si>
  <si>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</si>
  <si>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</si>
  <si>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</si>
  <si>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</si>
  <si>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</si>
  <si>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</si>
  <si>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</si>
  <si>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</si>
  <si>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</si>
  <si>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</si>
  <si>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</si>
  <si>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</si>
  <si>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</si>
  <si>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</si>
  <si>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</si>
  <si>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</si>
  <si>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</si>
  <si>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</si>
  <si>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</si>
  <si>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</si>
  <si>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</si>
  <si>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</si>
  <si>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</si>
  <si>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</si>
  <si>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</si>
  <si>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</si>
  <si>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</si>
  <si>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</si>
  <si>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</si>
  <si>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</si>
  <si>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</si>
  <si>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</si>
  <si>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</si>
  <si>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</si>
  <si>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</si>
  <si>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</si>
  <si>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</si>
  <si>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</si>
  <si>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</si>
  <si>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</si>
  <si>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</si>
  <si>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</si>
  <si>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</si>
  <si>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</si>
  <si>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</si>
  <si>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</si>
  <si>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</si>
  <si>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</si>
  <si>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</si>
  <si>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</si>
  <si>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</si>
  <si>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</si>
  <si>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</si>
  <si>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</si>
  <si>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</si>
  <si>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</si>
  <si>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</si>
  <si>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</si>
  <si>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</si>
  <si>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</si>
  <si>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</si>
  <si>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</si>
  <si>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</si>
  <si>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</si>
  <si>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</si>
  <si>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</si>
  <si>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</si>
  <si>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</si>
  <si>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</si>
  <si>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</si>
  <si>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</si>
  <si>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</si>
  <si>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</si>
  <si>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</si>
  <si>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</si>
  <si>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</si>
  <si>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</si>
  <si>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</si>
  <si>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</si>
  <si>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</si>
  <si>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</si>
  <si>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</si>
  <si>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</si>
  <si>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</si>
  <si>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</si>
  <si>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</si>
  <si>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</si>
  <si>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</si>
  <si>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</si>
  <si>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</si>
  <si>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</si>
  <si>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</si>
  <si>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</si>
  <si>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</si>
  <si>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</si>
  <si>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</si>
  <si>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</si>
  <si>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</si>
  <si>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</si>
  <si>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</si>
  <si>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</si>
  <si>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</si>
  <si>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</si>
  <si>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</si>
  <si>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</si>
  <si>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</si>
  <si>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</si>
  <si>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</si>
  <si>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</si>
  <si>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</si>
  <si>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</si>
  <si>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</si>
  <si>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</si>
  <si>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</si>
  <si>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</si>
  <si>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</si>
  <si>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</si>
  <si>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</si>
  <si>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</si>
  <si>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</si>
  <si>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</si>
  <si>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</si>
  <si>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</si>
  <si>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</si>
  <si>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</si>
  <si>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</si>
  <si>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</si>
  <si>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</si>
  <si>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</si>
  <si>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</si>
  <si>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</si>
  <si>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</si>
  <si>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</si>
  <si>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</si>
  <si>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</si>
  <si>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</si>
  <si>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</si>
  <si>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</si>
  <si>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</si>
  <si>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</si>
  <si>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</si>
  <si>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</si>
  <si>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</si>
  <si>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</si>
  <si>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</si>
  <si>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</si>
  <si>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</si>
  <si>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</si>
  <si>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</si>
  <si>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</si>
  <si>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</si>
  <si>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</si>
  <si>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</si>
  <si>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</si>
  <si>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</si>
  <si>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</si>
  <si>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</si>
  <si>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</si>
  <si>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</si>
  <si>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</si>
  <si>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</si>
  <si>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</si>
  <si>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</si>
  <si>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</si>
  <si>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</si>
  <si>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</si>
  <si>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</si>
  <si>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</si>
  <si>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</si>
  <si>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</si>
  <si>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</si>
  <si>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</si>
  <si>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</si>
  <si>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</si>
  <si>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</si>
  <si>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</si>
  <si>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</si>
  <si>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</si>
  <si>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</si>
  <si>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</si>
  <si>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</si>
  <si>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</si>
  <si>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</si>
  <si>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</si>
  <si>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</si>
  <si>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</si>
  <si>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</si>
  <si>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</si>
  <si>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</si>
  <si>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</si>
  <si>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</si>
  <si>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</si>
  <si>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</si>
  <si>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</si>
  <si>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</si>
  <si>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</si>
  <si>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</si>
  <si>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</si>
  <si>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</si>
  <si>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</si>
  <si>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</si>
  <si>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</si>
  <si>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</si>
  <si>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</si>
  <si>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</si>
  <si>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</si>
  <si>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</si>
  <si>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</si>
  <si>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</si>
  <si>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</si>
  <si>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</si>
  <si>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</si>
  <si>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</si>
  <si>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</si>
  <si>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</si>
  <si>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</si>
  <si>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</si>
  <si>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</si>
  <si>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</si>
  <si>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</si>
  <si>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</si>
  <si>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</si>
  <si>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</si>
  <si>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</si>
  <si>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</si>
  <si>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</si>
  <si>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</si>
  <si>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</si>
  <si>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</si>
  <si>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</si>
  <si>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</si>
  <si>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</si>
  <si>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</si>
  <si>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</si>
  <si>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</si>
  <si>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</si>
  <si>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</si>
  <si>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</si>
  <si>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</si>
  <si>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</si>
  <si>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</si>
  <si>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</si>
  <si>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</si>
  <si>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</si>
  <si>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</si>
  <si>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</si>
  <si>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</si>
  <si>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</si>
  <si>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</si>
  <si>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</si>
  <si>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</si>
  <si>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</si>
  <si>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</si>
  <si>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</si>
  <si>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</si>
  <si>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</si>
  <si>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</si>
  <si>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</si>
  <si>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</si>
  <si>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</si>
  <si>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</si>
  <si>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</si>
  <si>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</si>
  <si>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</si>
  <si>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</si>
  <si>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</si>
  <si>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</si>
  <si>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</si>
  <si>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</si>
  <si>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</si>
  <si>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</si>
  <si>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</si>
  <si>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</si>
  <si>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</si>
  <si>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</si>
  <si>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</si>
  <si>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</si>
  <si>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</si>
  <si>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</si>
  <si>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</si>
  <si>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</si>
  <si>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</si>
  <si>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</si>
  <si>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</si>
  <si>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</si>
  <si>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</si>
  <si>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</si>
  <si>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</si>
  <si>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</si>
  <si>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</si>
  <si>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</si>
  <si>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</si>
  <si>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</si>
  <si>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</si>
  <si>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</si>
  <si>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</si>
  <si>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</si>
  <si>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</si>
  <si>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</si>
  <si>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</si>
  <si>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</si>
  <si>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</si>
  <si>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</si>
  <si>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</si>
  <si>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</si>
  <si>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</si>
  <si>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</si>
  <si>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</si>
  <si>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</si>
  <si>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</si>
  <si>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</si>
  <si>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</si>
  <si>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</si>
  <si>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</si>
  <si>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</si>
  <si>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</si>
  <si>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</si>
  <si>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</si>
  <si>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</si>
  <si>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</si>
  <si>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</si>
  <si>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</si>
  <si>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</si>
  <si>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</si>
  <si>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</si>
  <si>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</si>
  <si>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</si>
  <si>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</si>
  <si>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</si>
  <si>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</si>
  <si>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</si>
  <si>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</si>
  <si>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</si>
  <si>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</si>
  <si>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</si>
  <si>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</si>
  <si>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</si>
  <si>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</si>
  <si>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</si>
  <si>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</si>
  <si>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</si>
  <si>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</si>
  <si>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</si>
  <si>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</si>
  <si>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</si>
  <si>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</si>
  <si>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</si>
  <si>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</si>
  <si>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</si>
  <si>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</si>
  <si>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</si>
  <si>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</si>
  <si>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</si>
  <si>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</si>
  <si>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</si>
  <si>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</si>
  <si>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</si>
  <si>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</si>
  <si>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</si>
  <si>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</si>
  <si>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</si>
  <si>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</si>
  <si>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</si>
  <si>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</si>
  <si>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</si>
  <si>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</si>
  <si>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</si>
  <si>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</si>
  <si>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</si>
  <si>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</si>
  <si>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</si>
  <si>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</si>
  <si>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</si>
  <si>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</si>
  <si>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</si>
  <si>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</si>
  <si>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</si>
  <si>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</si>
  <si>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</si>
  <si>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</si>
  <si>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</si>
  <si>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</si>
  <si>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</si>
  <si>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</si>
  <si>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</si>
  <si>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</si>
  <si>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</si>
  <si>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</si>
  <si>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</si>
  <si>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</si>
  <si>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</si>
  <si>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</si>
  <si>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</si>
  <si>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</si>
  <si>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</si>
  <si>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</si>
  <si>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</si>
  <si>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</si>
  <si>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</si>
  <si>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</si>
  <si>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</si>
  <si>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</si>
  <si>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</si>
  <si>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</si>
  <si>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</si>
  <si>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</si>
  <si>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</si>
  <si>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</si>
  <si>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</si>
  <si>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</si>
  <si>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</si>
  <si>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</si>
  <si>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</si>
  <si>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</si>
  <si>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</si>
  <si>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</si>
  <si>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</si>
  <si>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</si>
  <si>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</si>
  <si>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</si>
  <si>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</si>
  <si>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</si>
  <si>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</si>
  <si>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</si>
  <si>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</si>
  <si>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</si>
  <si>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</si>
  <si>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</si>
  <si>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</si>
  <si>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</si>
  <si>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</si>
  <si>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</si>
  <si>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</si>
  <si>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</si>
  <si>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</si>
  <si>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</si>
  <si>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</si>
  <si>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</si>
  <si>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</si>
  <si>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</si>
  <si>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</si>
  <si>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</si>
  <si>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</si>
  <si>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</si>
  <si>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</si>
  <si>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</si>
  <si>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</si>
  <si>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</si>
  <si>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</si>
  <si>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</si>
  <si>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</si>
  <si>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</si>
  <si>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</si>
  <si>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</si>
  <si>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</si>
  <si>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</si>
  <si>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</si>
  <si>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</si>
  <si>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</si>
  <si>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</si>
  <si>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</si>
  <si>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</si>
  <si>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</si>
  <si>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</si>
  <si>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</si>
  <si>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</si>
  <si>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</si>
  <si>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</si>
  <si>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</si>
  <si>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</si>
  <si>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</si>
  <si>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</si>
  <si>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</si>
  <si>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</si>
  <si>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</si>
  <si>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</si>
  <si>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</si>
  <si>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</si>
  <si>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</si>
  <si>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</si>
  <si>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</si>
  <si>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</si>
  <si>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</si>
  <si>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</si>
  <si>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</si>
  <si>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</si>
  <si>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</si>
  <si>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</si>
  <si>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</si>
  <si>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</si>
  <si>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</si>
  <si>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</si>
  <si>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</si>
  <si>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</si>
  <si>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</si>
  <si>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</si>
  <si>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</si>
  <si>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</si>
  <si>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</si>
  <si>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</si>
  <si>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</si>
  <si>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</si>
  <si>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</si>
  <si>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</si>
  <si>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</si>
  <si>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</si>
  <si>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</si>
  <si>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</si>
  <si>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</si>
  <si>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</si>
  <si>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</si>
  <si>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</si>
  <si>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</si>
  <si>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</si>
  <si>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</si>
  <si>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</si>
  <si>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</si>
  <si>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</si>
  <si>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</si>
  <si>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</si>
  <si>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</si>
  <si>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</si>
  <si>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</si>
  <si>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</si>
  <si>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</si>
  <si>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</si>
  <si>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</si>
  <si>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</si>
  <si>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</si>
  <si>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</si>
  <si>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</si>
  <si>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</si>
  <si>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</si>
  <si>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</si>
  <si>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</si>
  <si>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</si>
  <si>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</si>
  <si>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</si>
  <si>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</si>
  <si>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</si>
  <si>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</si>
  <si>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</si>
  <si>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</si>
  <si>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</si>
  <si>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</si>
  <si>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</si>
  <si>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</si>
  <si>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</si>
  <si>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</si>
  <si>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</si>
  <si>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</si>
  <si>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</si>
  <si>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</si>
  <si>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</si>
  <si>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</si>
  <si>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</si>
  <si>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</si>
  <si>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</si>
  <si>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</si>
  <si>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</si>
  <si>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</si>
  <si>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</si>
  <si>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</si>
  <si>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</si>
  <si>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</si>
  <si>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</si>
  <si>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</si>
  <si>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</si>
  <si>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</si>
  <si>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</si>
  <si>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</si>
  <si>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</si>
  <si>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</si>
  <si>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</si>
  <si>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</si>
  <si>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</si>
  <si>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</si>
  <si>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</si>
  <si>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</si>
  <si>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</si>
  <si>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</si>
  <si>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</si>
  <si>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</si>
  <si>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</si>
  <si>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</si>
  <si>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</si>
  <si>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</si>
  <si>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</si>
  <si>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</si>
  <si>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</si>
  <si>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</si>
  <si>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</si>
  <si>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DUNS</t>
  </si>
  <si>
    <t>when necessary</t>
  </si>
  <si>
    <t>Bead Electronics</t>
  </si>
  <si>
    <t>01-182-815</t>
  </si>
  <si>
    <t>11 Cascade Blvd., Milford, CT., 06460</t>
  </si>
  <si>
    <t>David Brenton</t>
  </si>
  <si>
    <t>dbrenton@beadindustries.com</t>
  </si>
  <si>
    <t>203-301-0270  x45</t>
  </si>
  <si>
    <t>Director of Engineering</t>
  </si>
  <si>
    <t>203-301-0270  x-45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</si>
</sst>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38">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3" fillId="0" borderId="0" xfId="711" applyNumberFormat="1" applyFont="1" applyFill="1" applyBorder="1" applyAlignment="1" applyProtection="1">
      <protection locked="0"/>
    </xf>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3" workbookViewId="0"/>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3"/>
      <c r="B2" s="31" t="s">
        <v>472</v>
      </c>
      <c r="C2" s="30"/>
      <c r="D2" s="188"/>
      <c r="E2" s="243"/>
      <c r="F2" s="30"/>
      <c r="G2" s="28"/>
    </row>
    <row r="3" spans="1:7">
      <c r="A3" s="353"/>
      <c r="B3" s="3" t="s">
        <v>12525</v>
      </c>
      <c r="C3" s="2"/>
      <c r="D3" s="189"/>
      <c r="E3" s="243"/>
      <c r="F3" s="2"/>
      <c r="G3" s="28"/>
    </row>
    <row r="4" spans="1:7" ht="15">
      <c r="A4" s="353"/>
      <c r="B4" s="244" t="s">
        <v>474</v>
      </c>
      <c r="C4" s="245"/>
      <c r="D4" s="246"/>
      <c r="E4" s="243"/>
      <c r="F4" s="245"/>
      <c r="G4" s="28"/>
    </row>
    <row r="5" spans="1:7">
      <c r="A5" s="353"/>
      <c r="B5" s="257" t="s">
        <v>579</v>
      </c>
      <c r="C5" s="247"/>
      <c r="D5" s="248"/>
      <c r="E5" s="243"/>
      <c r="F5" s="247"/>
      <c r="G5" s="28"/>
    </row>
    <row r="6" spans="1:7">
      <c r="A6" s="353"/>
      <c r="B6" s="3"/>
      <c r="C6" s="3"/>
      <c r="D6" s="190"/>
      <c r="E6" s="3"/>
      <c r="F6" s="3"/>
      <c r="G6" s="28"/>
    </row>
    <row r="7" spans="1:7">
      <c r="A7" s="353"/>
      <c r="B7" s="3"/>
      <c r="C7" s="3"/>
      <c r="D7" s="190"/>
      <c r="E7" s="3"/>
      <c r="F7" s="3"/>
      <c r="G7" s="28"/>
    </row>
    <row r="8" spans="1:7">
      <c r="A8" s="353"/>
      <c r="B8" s="3"/>
      <c r="C8" s="3"/>
      <c r="D8" s="190"/>
      <c r="E8" s="3"/>
      <c r="F8" s="3"/>
      <c r="G8" s="28"/>
    </row>
    <row r="9" spans="1:7" ht="20.100000000000001" customHeight="1">
      <c r="A9" s="353"/>
      <c r="B9" s="356" t="s">
        <v>475</v>
      </c>
      <c r="C9" s="356"/>
      <c r="D9" s="356"/>
      <c r="E9" s="356"/>
      <c r="F9" s="356"/>
      <c r="G9" s="28"/>
    </row>
    <row r="10" spans="1:7" ht="27" customHeight="1">
      <c r="A10" s="353"/>
      <c r="B10" s="357" t="s">
        <v>12526</v>
      </c>
      <c r="C10" s="357"/>
      <c r="D10" s="357"/>
      <c r="E10" s="357"/>
      <c r="F10" s="357"/>
      <c r="G10" s="28"/>
    </row>
    <row r="11" spans="1:7" ht="82.5" customHeight="1">
      <c r="A11" s="353"/>
      <c r="B11" s="358"/>
      <c r="C11" s="358"/>
      <c r="D11" s="358"/>
      <c r="E11" s="358"/>
      <c r="F11" s="358"/>
      <c r="G11" s="28"/>
    </row>
    <row r="12" spans="1:7" ht="22.5">
      <c r="A12" s="353"/>
      <c r="B12" s="229" t="s">
        <v>473</v>
      </c>
      <c r="C12" s="230" t="s">
        <v>476</v>
      </c>
      <c r="D12" s="231" t="s">
        <v>477</v>
      </c>
      <c r="E12" s="230" t="s">
        <v>427</v>
      </c>
      <c r="F12" s="230" t="s">
        <v>428</v>
      </c>
      <c r="G12" s="28"/>
    </row>
    <row r="13" spans="1:7">
      <c r="A13" s="353"/>
      <c r="B13" s="232">
        <v>1</v>
      </c>
      <c r="C13" s="233" t="s">
        <v>11929</v>
      </c>
      <c r="D13" s="256">
        <v>43160</v>
      </c>
      <c r="E13" s="234" t="s">
        <v>12524</v>
      </c>
      <c r="F13" s="269"/>
      <c r="G13" s="28"/>
    </row>
    <row r="14" spans="1:7" ht="67.5">
      <c r="A14" s="353"/>
      <c r="B14" s="232">
        <v>1.1000000000000001</v>
      </c>
      <c r="C14" s="233" t="s">
        <v>11929</v>
      </c>
      <c r="D14" s="256">
        <v>43455</v>
      </c>
      <c r="E14" s="234" t="s">
        <v>12758</v>
      </c>
      <c r="F14" s="234" t="s">
        <v>12528</v>
      </c>
      <c r="G14" s="28"/>
    </row>
    <row r="15" spans="1:7" ht="67.5">
      <c r="A15" s="353"/>
      <c r="B15" s="232">
        <v>2</v>
      </c>
      <c r="C15" s="233" t="s">
        <v>11929</v>
      </c>
      <c r="D15" s="256">
        <v>43768</v>
      </c>
      <c r="E15" s="234" t="s">
        <v>13011</v>
      </c>
      <c r="F15" s="234" t="s">
        <v>13012</v>
      </c>
      <c r="G15" s="28"/>
    </row>
    <row r="16" spans="1:7" ht="13.5" thickBot="1">
      <c r="A16" s="354"/>
      <c r="B16" s="355" t="str">
        <f ca="1">OFFSET(L!$C$1,MATCH("General"&amp;"Cpy",L!$A:$A,0)-1,SL,,)</f>
        <v>© 2019 Responsible Minerals Initiative. All rights reserved.</v>
      </c>
      <c r="C16" s="355"/>
      <c r="D16" s="355"/>
      <c r="E16" s="355"/>
      <c r="F16" s="355"/>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59"/>
      <c r="B1" s="360"/>
      <c r="C1" s="360"/>
      <c r="D1" s="361"/>
    </row>
    <row r="2" spans="1:8" ht="15">
      <c r="A2" s="236"/>
      <c r="B2" s="237" t="str">
        <f ca="1">OFFSET(L!$C$1,MATCH("Definitions"&amp;ADDRESS(ROW(),COLUMN(),4),L!$A:$A,0)-1,SL,,)</f>
        <v>ITEM</v>
      </c>
      <c r="C2" s="237" t="str">
        <f ca="1">OFFSET(L!$C$1,MATCH("Definitions"&amp;ADDRESS(ROW(),COLUMN(),4),L!$A:$A,0)-1,SL,,)</f>
        <v>DEFINITION</v>
      </c>
      <c r="D2" s="363"/>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3"/>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3"/>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9"/>
    </row>
    <row r="21" spans="1:5" ht="15">
      <c r="A21" s="236"/>
      <c r="B21" s="362" t="str">
        <f ca="1">OFFSET(L!$C$1,MATCH("General"&amp;"Cpy",L!$A:$A,0)-1,SL,,)</f>
        <v>© 2019 Responsible Minerals Initiative. All rights reserved.</v>
      </c>
      <c r="C21" s="362"/>
      <c r="D21" s="363"/>
      <c r="E21" s="239"/>
    </row>
    <row r="22" spans="1:5" ht="13.5" thickBot="1">
      <c r="A22" s="240"/>
      <c r="B22" s="241"/>
      <c r="C22" s="241"/>
      <c r="D22" s="364"/>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23" workbookViewId="0">
      <selection activeCell="D22" sqref="D22:E22"/>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5"/>
      <c r="B1" s="386"/>
      <c r="C1" s="386"/>
      <c r="D1" s="386"/>
      <c r="E1" s="386"/>
      <c r="F1" s="386"/>
      <c r="G1" s="386"/>
      <c r="H1" s="386"/>
      <c r="I1" s="386"/>
      <c r="J1" s="386"/>
      <c r="K1" s="38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8" t="str">
        <f ca="1">OFFSET(L!$C$1,MATCH("Declaration"&amp;ADDRESS(ROW(),COLUMN(),4),L!$A:$A,0)-1,SL,,)</f>
        <v>Cobalt Reporting Template (CRT)</v>
      </c>
      <c r="E2" s="389"/>
      <c r="F2" s="389"/>
      <c r="G2" s="389"/>
      <c r="H2" s="389"/>
      <c r="I2" s="389"/>
      <c r="J2" s="39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369"/>
      <c r="F3" s="370"/>
      <c r="G3" s="370"/>
      <c r="H3" s="370"/>
      <c r="I3" s="370"/>
      <c r="J3" s="258" t="s">
        <v>13343</v>
      </c>
      <c r="K3" s="35"/>
      <c r="L3" s="120"/>
      <c r="M3" s="111"/>
      <c r="N3" s="111"/>
      <c r="O3" s="112"/>
      <c r="P3" s="125">
        <f>MATCH($D$3,LN,0)</f>
        <v>1</v>
      </c>
    </row>
    <row r="4" spans="1:34" ht="15.75">
      <c r="A4" s="33"/>
      <c r="B4" s="394" t="str">
        <f ca="1">OFFSET(L!$C$1,MATCH("Declaration"&amp;ADDRESS(ROW(),COLUMN(),4),L!$A:$A,0)-1,SL,,)</f>
        <v>The purpose of this document is to collect sourcing information on cobalt.</v>
      </c>
      <c r="C4" s="394"/>
      <c r="D4" s="394"/>
      <c r="E4" s="394"/>
      <c r="F4" s="394"/>
      <c r="G4" s="394"/>
      <c r="H4" s="394"/>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1" t="s">
        <v>13966</v>
      </c>
      <c r="E8" s="392"/>
      <c r="F8" s="392"/>
      <c r="G8" s="392"/>
      <c r="H8" s="392"/>
      <c r="I8" s="392"/>
      <c r="J8" s="393"/>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4" t="s">
        <v>385</v>
      </c>
      <c r="E9" s="415"/>
      <c r="F9" s="415"/>
      <c r="G9" s="416"/>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13967</v>
      </c>
      <c r="E12" s="380"/>
      <c r="F12" s="380"/>
      <c r="G12" s="380"/>
      <c r="H12" s="380"/>
      <c r="I12" s="380"/>
      <c r="J12" s="381"/>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13964</v>
      </c>
      <c r="E13" s="380"/>
      <c r="F13" s="380"/>
      <c r="G13" s="380"/>
      <c r="H13" s="380"/>
      <c r="I13" s="380"/>
      <c r="J13" s="381"/>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13968</v>
      </c>
      <c r="E14" s="380"/>
      <c r="F14" s="380"/>
      <c r="G14" s="380"/>
      <c r="H14" s="380"/>
      <c r="I14" s="380"/>
      <c r="J14" s="38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13969</v>
      </c>
      <c r="E15" s="380"/>
      <c r="F15" s="380"/>
      <c r="G15" s="380"/>
      <c r="H15" s="380"/>
      <c r="I15" s="380"/>
      <c r="J15" s="38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9" t="s">
        <v>13970</v>
      </c>
      <c r="E16" s="380"/>
      <c r="F16" s="380"/>
      <c r="G16" s="380"/>
      <c r="H16" s="380"/>
      <c r="I16" s="380"/>
      <c r="J16" s="38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13971</v>
      </c>
      <c r="E17" s="380"/>
      <c r="F17" s="380"/>
      <c r="G17" s="380"/>
      <c r="H17" s="380"/>
      <c r="I17" s="380"/>
      <c r="J17" s="38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13969</v>
      </c>
      <c r="E18" s="380"/>
      <c r="F18" s="380"/>
      <c r="G18" s="380"/>
      <c r="H18" s="380"/>
      <c r="I18" s="380"/>
      <c r="J18" s="38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13972</v>
      </c>
      <c r="E19" s="380"/>
      <c r="F19" s="380"/>
      <c r="G19" s="380"/>
      <c r="H19" s="380"/>
      <c r="I19" s="380"/>
      <c r="J19" s="38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9" t="s">
        <v>13970</v>
      </c>
      <c r="E20" s="380"/>
      <c r="F20" s="380"/>
      <c r="G20" s="380"/>
      <c r="H20" s="380"/>
      <c r="I20" s="380"/>
      <c r="J20" s="38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2" t="s">
        <v>13973</v>
      </c>
      <c r="E21" s="380"/>
      <c r="F21" s="380"/>
      <c r="G21" s="380"/>
      <c r="H21" s="380"/>
      <c r="I21" s="380"/>
      <c r="J21" s="38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7">
        <v>43946</v>
      </c>
      <c r="E22" s="418"/>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3"/>
      <c r="E23" s="41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5" t="str">
        <f ca="1">OFFSET(L!$C$1,MATCH("Declaration"&amp;ADDRESS(ROW(),COLUMN(),4),L!$A:$A,0)-1,SL,,)</f>
        <v>Answer the following questions 1 - 6 based on the declaration scope indicated above</v>
      </c>
      <c r="C24" s="365"/>
      <c r="D24" s="365"/>
      <c r="E24" s="365"/>
      <c r="F24" s="365"/>
      <c r="G24" s="365"/>
      <c r="H24" s="365"/>
      <c r="I24" s="365"/>
      <c r="J24" s="36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410" t="str">
        <f ca="1">OFFSET(L!$C$1,MATCH("Declaration"&amp;ADDRESS(ROW(),COLUMN(),4),L!$A:$A,0)-1,SL,,)</f>
        <v>Answer</v>
      </c>
      <c r="E25" s="410"/>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7" t="s">
        <v>379</v>
      </c>
      <c r="E26" s="378"/>
      <c r="F26" s="10"/>
      <c r="G26" s="366"/>
      <c r="H26" s="367"/>
      <c r="I26" s="367"/>
      <c r="J26" s="368"/>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1" t="s">
        <v>380</v>
      </c>
      <c r="E27" s="372"/>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1" t="s">
        <v>380</v>
      </c>
      <c r="E28" s="372"/>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1" t="s">
        <v>380</v>
      </c>
      <c r="E29" s="372"/>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4" t="str">
        <f ca="1">D25</f>
        <v>Answer</v>
      </c>
      <c r="E31" s="384"/>
      <c r="F31" s="16"/>
      <c r="G31" s="43" t="str">
        <f ca="1">G25</f>
        <v>Comments</v>
      </c>
      <c r="H31" s="412"/>
      <c r="I31" s="412"/>
      <c r="J31" s="412"/>
      <c r="K31" s="35"/>
      <c r="L31" s="117" t="s">
        <v>708</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7" t="s">
        <v>380</v>
      </c>
      <c r="E32" s="378"/>
      <c r="F32" s="46"/>
      <c r="G32" s="366"/>
      <c r="H32" s="367"/>
      <c r="I32" s="367"/>
      <c r="J32" s="368"/>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1"/>
      <c r="E33" s="372"/>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7"/>
      <c r="E34" s="378"/>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7"/>
      <c r="E35" s="378"/>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4" t="str">
        <f ca="1">D25</f>
        <v>Answer</v>
      </c>
      <c r="E37" s="384"/>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7" t="s">
        <v>381</v>
      </c>
      <c r="E38" s="378"/>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1"/>
      <c r="E39" s="372"/>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1"/>
      <c r="E40" s="372"/>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1"/>
      <c r="E41" s="372"/>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4" t="str">
        <f ca="1">D25</f>
        <v>Answer</v>
      </c>
      <c r="E43" s="384"/>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5">
        <v>1</v>
      </c>
      <c r="E44" s="376"/>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3"/>
      <c r="E45" s="374"/>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3"/>
      <c r="E46" s="374"/>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3"/>
      <c r="E47" s="374"/>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4" t="str">
        <f ca="1">D25</f>
        <v>Answer</v>
      </c>
      <c r="E49" s="384"/>
      <c r="F49" s="16"/>
      <c r="G49" s="43" t="str">
        <f ca="1">G25</f>
        <v>Comments</v>
      </c>
      <c r="H49" s="383"/>
      <c r="I49" s="383"/>
      <c r="J49" s="383"/>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5" t="s">
        <v>379</v>
      </c>
      <c r="E50" s="406"/>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1"/>
      <c r="E51" s="372"/>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1"/>
      <c r="E52" s="372"/>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1"/>
      <c r="E53" s="372"/>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4" t="str">
        <f ca="1">D25</f>
        <v>Answer</v>
      </c>
      <c r="E55" s="384"/>
      <c r="F55" s="16"/>
      <c r="G55" s="43" t="str">
        <f ca="1">G25</f>
        <v>Comments</v>
      </c>
      <c r="H55" s="383" t="str">
        <f>IF(Q63="(*)","Click here to enter smelter names","")</f>
        <v/>
      </c>
      <c r="I55" s="383"/>
      <c r="J55" s="383"/>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7" t="s">
        <v>379</v>
      </c>
      <c r="E56" s="378"/>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1"/>
      <c r="E57" s="372"/>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1"/>
      <c r="E58" s="372"/>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1"/>
      <c r="E59" s="372"/>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2" t="str">
        <f ca="1">OFFSET(L!$C$1,MATCH("Declaration"&amp;ADDRESS(ROW(),COLUMN(),4),L!$A:$A,0)-1,SL,,)</f>
        <v>Answer the Following Questions at a Company Level</v>
      </c>
      <c r="C61" s="422"/>
      <c r="D61" s="422"/>
      <c r="E61" s="422"/>
      <c r="F61" s="422"/>
      <c r="G61" s="422"/>
      <c r="H61" s="422"/>
      <c r="I61" s="422"/>
      <c r="J61" s="42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10" t="str">
        <f ca="1">D25</f>
        <v>Answer</v>
      </c>
      <c r="E62" s="410"/>
      <c r="F62" s="52"/>
      <c r="G62" s="410" t="str">
        <f ca="1">G25</f>
        <v>Comments</v>
      </c>
      <c r="H62" s="410" t="e">
        <f>HLOOKUP(SL,LT,$O62,0)</f>
        <v>#NAME?</v>
      </c>
      <c r="I62" s="41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7" t="s">
        <v>380</v>
      </c>
      <c r="E63" s="378"/>
      <c r="F63" s="56"/>
      <c r="G63" s="366"/>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1"/>
      <c r="H64" s="411"/>
      <c r="I64" s="411"/>
      <c r="J64" s="41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7" t="s">
        <v>379</v>
      </c>
      <c r="E65" s="378"/>
      <c r="F65" s="56"/>
      <c r="G65" s="407"/>
      <c r="H65" s="408"/>
      <c r="I65" s="408"/>
      <c r="J65" s="409"/>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77" t="s">
        <v>379</v>
      </c>
      <c r="E67" s="378"/>
      <c r="F67" s="56"/>
      <c r="G67" s="366"/>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77" t="s">
        <v>379</v>
      </c>
      <c r="E69" s="378"/>
      <c r="F69" s="56"/>
      <c r="G69" s="366"/>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7" t="s">
        <v>380</v>
      </c>
      <c r="E71" s="378"/>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3" t="s">
        <v>379</v>
      </c>
      <c r="E73" s="424"/>
      <c r="F73" s="56"/>
      <c r="G73" s="366"/>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411"/>
      <c r="H74" s="411"/>
      <c r="I74" s="411"/>
      <c r="J74" s="41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77" t="s">
        <v>12597</v>
      </c>
      <c r="E75" s="378"/>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425"/>
      <c r="H76" s="425"/>
      <c r="I76" s="425"/>
      <c r="J76" s="42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7" t="s">
        <v>379</v>
      </c>
      <c r="E77" s="378"/>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77" t="s">
        <v>379</v>
      </c>
      <c r="E79" s="378"/>
      <c r="F79" s="56"/>
      <c r="G79" s="366" t="s">
        <v>13965</v>
      </c>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1" t="str">
        <f>IF(OR($D$8="",$I$3=""),"","Click here to check required fields completion")</f>
        <v/>
      </c>
      <c r="C80" s="421"/>
      <c r="D80" s="421"/>
      <c r="E80" s="421"/>
      <c r="F80" s="421"/>
      <c r="G80" s="421"/>
      <c r="H80" s="421"/>
      <c r="I80" s="421"/>
      <c r="J80" s="42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9" t="str">
        <f ca="1">OFFSET(L!$C$1,MATCH("General"&amp;"Cpy",L!$A:$A,0)-1,SL,,)</f>
        <v>© 2019 Responsible Minerals Initiative. All rights reserved.</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4" type="noConversion"/>
  <conditionalFormatting sqref="D63:E63 D65:E65 D67:E67 D69:E69 D79:E79 D73:E73 D75:E75 D77:E77 D71">
    <cfRule type="expression" dxfId="73" priority="58" stopIfTrue="1">
      <formula>OR($D$26="No",$D$26="Unknown")</formula>
    </cfRule>
    <cfRule type="expression" dxfId="72" priority="59" stopIfTrue="1">
      <formula>IF(D63="",TRUE)</formula>
    </cfRule>
  </conditionalFormatting>
  <conditionalFormatting sqref="D26:E26">
    <cfRule type="expression" dxfId="71" priority="110" stopIfTrue="1">
      <formula>IF($D$26="",TRUE)</formula>
    </cfRule>
  </conditionalFormatting>
  <conditionalFormatting sqref="D27:E27">
    <cfRule type="expression" dxfId="70" priority="117" stopIfTrue="1">
      <formula>IF($D$27="",TRUE)</formula>
    </cfRule>
  </conditionalFormatting>
  <conditionalFormatting sqref="D8:J8">
    <cfRule type="expression" dxfId="69" priority="124" stopIfTrue="1">
      <formula>IF($D$8="",TRUE)</formula>
    </cfRule>
  </conditionalFormatting>
  <conditionalFormatting sqref="D9:G9">
    <cfRule type="expression" dxfId="68" priority="125" stopIfTrue="1">
      <formula>IF($D$9="",TRUE)</formula>
    </cfRule>
  </conditionalFormatting>
  <conditionalFormatting sqref="D15:J15">
    <cfRule type="expression" dxfId="67" priority="126" stopIfTrue="1">
      <formula>IF($D$15="",TRUE)</formula>
    </cfRule>
  </conditionalFormatting>
  <conditionalFormatting sqref="D16:J16">
    <cfRule type="expression" dxfId="66" priority="127" stopIfTrue="1">
      <formula>IF($D$16="",TRUE)</formula>
    </cfRule>
  </conditionalFormatting>
  <conditionalFormatting sqref="D17:J17">
    <cfRule type="expression" dxfId="65" priority="128" stopIfTrue="1">
      <formula>IF($D$17="",TRUE)</formula>
    </cfRule>
  </conditionalFormatting>
  <conditionalFormatting sqref="D18:J18">
    <cfRule type="expression" dxfId="64" priority="129" stopIfTrue="1">
      <formula>IF($D$18="",TRUE)</formula>
    </cfRule>
  </conditionalFormatting>
  <conditionalFormatting sqref="D22:E22">
    <cfRule type="expression" dxfId="63" priority="132" stopIfTrue="1">
      <formula>IF($D$22="",TRUE)</formula>
    </cfRule>
  </conditionalFormatting>
  <conditionalFormatting sqref="D10:J10">
    <cfRule type="expression" dxfId="62" priority="29" stopIfTrue="1">
      <formula>IF($D$9=$Q$9,TRUE)</formula>
    </cfRule>
    <cfRule type="expression" dxfId="61" priority="139" stopIfTrue="1">
      <formula>IF(AND($D$10="",$D$9=$R$9),TRUE)</formula>
    </cfRule>
  </conditionalFormatting>
  <conditionalFormatting sqref="D34:E34 D40:E40 D46:E46 D52:E52 D58:E58">
    <cfRule type="expression" dxfId="60" priority="22" stopIfTrue="1">
      <formula>$P$28=""</formula>
    </cfRule>
  </conditionalFormatting>
  <conditionalFormatting sqref="D35:E35 D41:E41 D47:E47 D53:E53 D59:E59">
    <cfRule type="expression" dxfId="59" priority="137" stopIfTrue="1">
      <formula>$P$29=""</formula>
    </cfRule>
  </conditionalFormatting>
  <conditionalFormatting sqref="D34 D40 D46 D52 D58">
    <cfRule type="expression" dxfId="58" priority="135" stopIfTrue="1">
      <formula>IF(AND(OR($D$28="Yes",$D$28=""),D34=""),1,0)</formula>
    </cfRule>
  </conditionalFormatting>
  <conditionalFormatting sqref="D32:E32 D38:E38 D44:E44 D50:E50 D56:E56">
    <cfRule type="expression" dxfId="57" priority="26" stopIfTrue="1">
      <formula>IF(AND(OR($D$26="No",$D$26="Unknown"),D32=""),1,0)</formula>
    </cfRule>
    <cfRule type="expression" dxfId="56" priority="27" stopIfTrue="1">
      <formula>IF(AND(OR($D$26="Yes",$D$26=""),D32=""),1,0)</formula>
    </cfRule>
  </conditionalFormatting>
  <conditionalFormatting sqref="G73:J73">
    <cfRule type="expression" dxfId="55" priority="20" stopIfTrue="1">
      <formula>IF(AND($D$73="Yes, using other format (describe)",$G$73=""),TRUE)</formula>
    </cfRule>
  </conditionalFormatting>
  <conditionalFormatting sqref="D33:E33 D39:E39 D45:E45 D51:E51 D57:E57">
    <cfRule type="expression" dxfId="54" priority="133" stopIfTrue="1">
      <formula>$P$33=""</formula>
    </cfRule>
    <cfRule type="expression" dxfId="53" priority="134" stopIfTrue="1">
      <formula>IF(AND(OR($D$27="Yes",$D$27=""),D33=""),1,0)</formula>
    </cfRule>
  </conditionalFormatting>
  <conditionalFormatting sqref="D35:E35 D41:E41 D47:E47 D53:E53 D59:E59">
    <cfRule type="expression" dxfId="52" priority="138" stopIfTrue="1">
      <formula>IF(AND(OR($D$29="Yes",$D$29=""),D35=""),1,0)</formula>
    </cfRule>
  </conditionalFormatting>
  <conditionalFormatting sqref="D20:J20">
    <cfRule type="expression" dxfId="51" priority="8" stopIfTrue="1">
      <formula>IF($D$20="",TRUE)</formula>
    </cfRule>
  </conditionalFormatting>
  <conditionalFormatting sqref="D21:J21">
    <cfRule type="expression" dxfId="50" priority="9" stopIfTrue="1">
      <formula>IF($D$21="",TRUE)</formula>
    </cfRule>
  </conditionalFormatting>
  <conditionalFormatting sqref="D27 D33 D39 D45 D51 D57">
    <cfRule type="expression" dxfId="49" priority="7" stopIfTrue="1">
      <formula>IF($D$27="No",TRUE)</formula>
    </cfRule>
  </conditionalFormatting>
  <conditionalFormatting sqref="D28 D34 D40 D46 D52 D58">
    <cfRule type="expression" dxfId="48" priority="6">
      <formula>IF($D$28="No",TRUE)</formula>
    </cfRule>
  </conditionalFormatting>
  <conditionalFormatting sqref="D29 D35 D41 D47 D53 D59">
    <cfRule type="expression" dxfId="47" priority="5">
      <formula>IF($D$29="No",TRUE)</formula>
    </cfRule>
  </conditionalFormatting>
  <conditionalFormatting sqref="G63:J63">
    <cfRule type="expression" dxfId="46" priority="2">
      <formula>IF(AND($D$63="Yes",$G$63=""),TRUE)</formula>
    </cfRule>
  </conditionalFormatting>
  <conditionalFormatting sqref="G75:J75">
    <cfRule type="expression" dxfId="45"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H2504"/>
  <sheetViews>
    <sheetView showGridLines="0" showZeros="0" topLeftCell="A2" zoomScaleNormal="100" workbookViewId="0">
      <pane ySplit="3" topLeftCell="A8" activePane="bottomLeft" state="frozen"/>
      <selection activeCell="B24" sqref="B24:J24"/>
      <selection pane="bottomLeft" activeCell="B5" sqref="B5"/>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6"/>
      <c r="K2" s="427"/>
      <c r="L2" s="427"/>
      <c r="M2" s="427"/>
      <c r="N2" s="427"/>
      <c r="O2" s="427"/>
      <c r="P2" s="212"/>
      <c r="Q2" s="213"/>
      <c r="R2" s="214"/>
      <c r="S2" s="214"/>
      <c r="T2" s="214"/>
      <c r="U2" s="167"/>
      <c r="V2" s="167"/>
      <c r="W2" s="168"/>
      <c r="X2" s="167"/>
      <c r="Y2" s="167"/>
      <c r="Z2" s="167"/>
      <c r="AH2" s="154" t="s">
        <v>379</v>
      </c>
    </row>
    <row r="3" spans="1:34" s="20" customFormat="1" ht="82.9" customHeight="1">
      <c r="A3" s="300"/>
      <c r="B3" s="42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8"/>
      <c r="D3" s="428"/>
      <c r="E3" s="428"/>
      <c r="F3" s="215"/>
      <c r="G3" s="429" t="str">
        <f ca="1">OFFSET(L!$C$1,MATCH("General"&amp;"Cpy",L!$A:$A,0)-1,SL,,)</f>
        <v>© 2019 Responsible Minerals Initiative. All rights reserved.</v>
      </c>
      <c r="H3" s="429"/>
      <c r="I3" s="430"/>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25">
      <c r="A5" s="307"/>
      <c r="B5" s="193" t="s">
        <v>11667</v>
      </c>
      <c r="C5" s="199" t="s">
        <v>13344</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198"/>
      <c r="R5" s="193" t="str">
        <f ca="1">IF(ISERROR($V5),"",OFFSET('Smelter Look-up'!$C$4,$V5-4,0)&amp;"")</f>
        <v/>
      </c>
      <c r="S5" s="203" t="str">
        <f t="shared" ref="S5:S66" ca="1" si="0">IF(B5="","",IF(ISERROR(MATCH($E5,CL,0)),"Unknown",INDIRECT("'C'!$A$"&amp;MATCH($E5,CL,0)+1)))</f>
        <v>Unknown</v>
      </c>
      <c r="T5" s="203" t="str">
        <f ca="1">IF(B5="","",IF(ISERROR(MATCH($J5,SorP!$B$1:$B$6230,0)),"",INDIRECT("'SorP'!$A$"&amp;MATCH($J5,SorP!$B$1:$B$6230,0))))</f>
        <v/>
      </c>
      <c r="U5" s="220"/>
      <c r="V5" s="221" t="e">
        <f>IF(C5="",NA(),MATCH($B5&amp;$C5,'Smelter Look-up'!$J:$J,0))</f>
        <v>#N/A</v>
      </c>
      <c r="W5" s="222"/>
      <c r="X5" s="222">
        <f t="shared" ref="X5:X65" ca="1" si="1">IF(AND(C5="Smelter not listed",OR(LEN(D5)=0,LEN(E5)=0)),1,0)</f>
        <v>0</v>
      </c>
      <c r="Y5" s="222"/>
      <c r="Z5" s="222"/>
      <c r="AB5" s="223" t="str">
        <f t="shared" ref="AB5:AB65" si="2">B5&amp;C5</f>
        <v>CobaltSmelter Not Yet Identified</v>
      </c>
    </row>
    <row r="6" spans="1:34" s="223" customFormat="1" ht="20.25">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25">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25">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4" type="noConversion"/>
  <conditionalFormatting sqref="B5:B2500">
    <cfRule type="expression" dxfId="44" priority="11" stopIfTrue="1">
      <formula>IF(B5="",TRUE)</formula>
    </cfRule>
  </conditionalFormatting>
  <conditionalFormatting sqref="D5:D2500">
    <cfRule type="expression" dxfId="43" priority="5" stopIfTrue="1">
      <formula>IF(AND(LEN($C5) &gt;0, ($C5 &lt;&gt; "Smelter Not Listed")),1,0)</formula>
    </cfRule>
    <cfRule type="expression" dxfId="42" priority="30" stopIfTrue="1">
      <formula>IF(AND(D5="",$C5=$X$4),TRUE)</formula>
    </cfRule>
    <cfRule type="expression" dxfId="41" priority="31" stopIfTrue="1">
      <formula>IF(FIND("!",D5),TRUE)</formula>
    </cfRule>
  </conditionalFormatting>
  <conditionalFormatting sqref="G5:G2500">
    <cfRule type="expression" dxfId="40" priority="32" stopIfTrue="1">
      <formula>IF(FIND("Enter smelter details",G5),TRUE)</formula>
    </cfRule>
  </conditionalFormatting>
  <conditionalFormatting sqref="R5:R2501 E5:E2500">
    <cfRule type="expression" dxfId="39" priority="18" stopIfTrue="1">
      <formula>IF(AND(E5="",$C5=$X$4),TRUE)</formula>
    </cfRule>
    <cfRule type="expression" dxfId="38" priority="19" stopIfTrue="1">
      <formula>IF(FIND("!",E5),TRUE)</formula>
    </cfRule>
  </conditionalFormatting>
  <conditionalFormatting sqref="F5:F2500">
    <cfRule type="expression" dxfId="37" priority="9" stopIfTrue="1">
      <formula>IF(AND(LEN($A5)&gt;0,$A5&lt;&gt;$F5),TRUE,FALSE)</formula>
    </cfRule>
  </conditionalFormatting>
  <conditionalFormatting sqref="C5:C2500">
    <cfRule type="expression" dxfId="36" priority="8" stopIfTrue="1">
      <formula>IF(AND(#REF!&lt;&gt;"",C5=""),TRUE)</formula>
    </cfRule>
  </conditionalFormatting>
  <conditionalFormatting sqref="A55">
    <cfRule type="expression" priority="1">
      <formula>$A$5:$Q1998&lt;&gt;""</formula>
    </cfRule>
  </conditionalFormatting>
  <dataValidations count="4">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C57" sqref="C57"/>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1" t="str">
        <f ca="1">OFFSET(L!$C$1,MATCH("Checker"&amp;ADDRESS(ROW(),COLUMN(),4),L!$A:$A,0)-1,SL,,)</f>
        <v>To ensure all required fields have been populated before submitting to your customers review form for any line items highlighted in red</v>
      </c>
      <c r="B1" s="431"/>
      <c r="C1" s="431"/>
      <c r="D1" s="127" t="str">
        <f ca="1">OFFSET(L!$C$1,MATCH("Checker"&amp;ADDRESS(ROW(),COLUMN(),4),L!$A:$A,0)-1,SL,,)</f>
        <v>Required fields remaining to be completed</v>
      </c>
      <c r="E1" s="74" t="s">
        <v>450</v>
      </c>
    </row>
    <row r="2" spans="1:10" ht="15">
      <c r="A2" s="67" t="s">
        <v>495</v>
      </c>
      <c r="B2" s="68" t="str">
        <f>IF(F57=1,"Click here to return to Smelter List","")</f>
        <v>Click here to return to Smelter List</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9">
      <c r="A4" s="162" t="str">
        <f ca="1">Declaration!B8</f>
        <v>Company Name (*):</v>
      </c>
      <c r="B4" s="90" t="str">
        <f>Declaration!D8</f>
        <v>Bead Electronics</v>
      </c>
      <c r="C4" s="163" t="str">
        <f t="shared" ref="C4:C9" ca="1" si="0">IF(H4=1,J4,I4)</f>
        <v>Complete</v>
      </c>
      <c r="D4" s="311"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David Brenton</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dbrenton@beadindustries.com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203-301-0270  x45</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David Brenton</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dbrenton@beadindustries.com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203-301-0270  x-45</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43946</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9">
      <c r="A20" s="91" t="str">
        <f ca="1">Declaration!B32</f>
        <v>Cobalt(*)</v>
      </c>
      <c r="B20" s="90" t="str">
        <f>Declaration!D32</f>
        <v>No</v>
      </c>
      <c r="C20" s="163" t="str">
        <f t="shared" ca="1" si="3"/>
        <v>Complete</v>
      </c>
      <c r="D20" s="96" t="str">
        <f>IF(H20=1,"Click here to answer question 2 for Cobalt","")</f>
        <v/>
      </c>
      <c r="E20" s="74" t="s">
        <v>451</v>
      </c>
      <c r="F20" s="95">
        <f>IF(OR(B$15="No",B$15="Unknown"),0,1)</f>
        <v>1</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760</v>
      </c>
      <c r="F24" s="94"/>
      <c r="G24" s="19"/>
      <c r="H24" s="19"/>
      <c r="J24" s="159"/>
    </row>
    <row r="25" spans="1:10" ht="39">
      <c r="A25" s="91" t="str">
        <f ca="1">Declaration!B38</f>
        <v>Cobalt(*)</v>
      </c>
      <c r="B25" s="90" t="str">
        <f>Declaration!D38</f>
        <v>Unknown</v>
      </c>
      <c r="C25" s="163" t="str">
        <f ca="1">IF(H25=1,J25,I25)</f>
        <v>Complete</v>
      </c>
      <c r="D25" s="96" t="str">
        <f>IF(H25=1,"Click here to answer question 3 for Cobalt","")</f>
        <v/>
      </c>
      <c r="E25" s="74" t="s">
        <v>760</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6.25">
      <c r="A30" s="91" t="str">
        <f ca="1">Declaration!B44</f>
        <v>Cobalt(*)</v>
      </c>
      <c r="B30" s="90">
        <f>Declaration!D44</f>
        <v>1</v>
      </c>
      <c r="C30" s="163" t="str">
        <f t="shared" ca="1" si="3"/>
        <v>Complete</v>
      </c>
      <c r="D30" s="98" t="str">
        <f>IF(H30=1,"Click here to answer question 4 for Cobalt","")</f>
        <v/>
      </c>
      <c r="E30" s="74" t="s">
        <v>450</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452</v>
      </c>
      <c r="F34" s="94"/>
      <c r="G34" s="19"/>
      <c r="H34" s="19"/>
    </row>
    <row r="35" spans="1:10" ht="51.75">
      <c r="A35" s="91" t="str">
        <f ca="1">Declaration!B50</f>
        <v>Cobalt(*)</v>
      </c>
      <c r="B35" s="90" t="str">
        <f>Declaration!D50</f>
        <v>Yes</v>
      </c>
      <c r="C35" s="163" t="str">
        <f t="shared" ca="1" si="3"/>
        <v>Complete</v>
      </c>
      <c r="D35" s="98" t="str">
        <f>IF(H35=1,"Click here to answer question 5 for Cobalt","")</f>
        <v/>
      </c>
      <c r="E35" s="74" t="s">
        <v>759</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453</v>
      </c>
      <c r="F39" s="94"/>
      <c r="G39" s="19"/>
      <c r="H39" s="19"/>
    </row>
    <row r="40" spans="1:10" ht="39">
      <c r="A40" s="91" t="str">
        <f ca="1">Declaration!B56</f>
        <v>Cobalt(*)</v>
      </c>
      <c r="B40" s="90" t="str">
        <f>Declaration!D56</f>
        <v>Yes</v>
      </c>
      <c r="C40" s="163" t="str">
        <f t="shared" ca="1" si="3"/>
        <v>Complete</v>
      </c>
      <c r="D40" s="98" t="str">
        <f>IF(H40=1,"Click here to answer question 6 for Cobalt","")</f>
        <v/>
      </c>
      <c r="E40" s="74" t="s">
        <v>451</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3" t="str">
        <f t="shared" ca="1" si="3"/>
        <v>Complete</v>
      </c>
      <c r="D45" s="280" t="str">
        <f>IF(H45=1,"Click here to answer question (A)","")</f>
        <v/>
      </c>
      <c r="E45" s="74" t="s">
        <v>760</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Yes</v>
      </c>
      <c r="C48" s="163" t="str">
        <f t="shared" ca="1" si="3"/>
        <v>Complete</v>
      </c>
      <c r="D48" s="281" t="str">
        <f>IF(H48=1,"Click here to answer question (C)","")</f>
        <v/>
      </c>
      <c r="E48" s="74" t="s">
        <v>760</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163" t="str">
        <f t="shared" ca="1" si="3"/>
        <v>Complete</v>
      </c>
      <c r="D49" s="281" t="str">
        <f>IF(H49=1,"Click here to answer question (D)","")</f>
        <v/>
      </c>
      <c r="E49" s="74" t="s">
        <v>760</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3" t="str">
        <f t="shared" ca="1" si="3"/>
        <v>Complete</v>
      </c>
      <c r="D50" s="281" t="str">
        <f>IF(H50=1,"Click here to answer question (E)","")</f>
        <v/>
      </c>
      <c r="E50" s="74" t="s">
        <v>760</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81" t="str">
        <f>IF(H53=1,"Click here to answer question (G)","")</f>
        <v/>
      </c>
      <c r="E53" s="74" t="s">
        <v>760</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163" t="str">
        <f t="shared" ca="1" si="3"/>
        <v>Complete</v>
      </c>
      <c r="D54" s="281" t="str">
        <f>IF(H54=1,"Click here to answer question (H)","")</f>
        <v/>
      </c>
      <c r="E54" s="74" t="s">
        <v>760</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163" t="str">
        <f t="shared" ca="1" si="3"/>
        <v>Complete</v>
      </c>
      <c r="D55" s="281" t="str">
        <f>IF(H55=1,"Click here to answer question (I)","")</f>
        <v/>
      </c>
      <c r="E55" s="74" t="s">
        <v>760</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11716</v>
      </c>
      <c r="B57" s="90"/>
      <c r="C57" s="163" t="str">
        <f ca="1">IF(K57=1,L57,IF(B15="No","Not Required",IF(G57=0,I57,J57)))</f>
        <v>Complete</v>
      </c>
      <c r="D57" s="96" t="str">
        <f>IF(H57=0,"","Click here to provide smelter information")</f>
        <v/>
      </c>
      <c r="E57" s="74" t="s">
        <v>760</v>
      </c>
      <c r="F57" s="95">
        <f>F$45</f>
        <v>1</v>
      </c>
      <c r="G57" s="71">
        <f>IF(AND(COUNTIF(SmelterIdetifiedForMetal,"Cobalt")&gt;0,COUNTIF('Smelter List'!AB$5:AB$2502,"Cobalt?*")&gt;0),0,1)</f>
        <v>0</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451</v>
      </c>
      <c r="F58" s="95">
        <f>F$45</f>
        <v>1</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1</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1</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3" t="str">
        <f ca="1">OFFSET(L!$C$1,MATCH("Product List"&amp;ADDRESS(ROW(),COLUMN(),4),L!$A:$A,0)-1,SL,,)</f>
        <v>Completion required only if reporting level "Product (or List of Products)" selected on the 'Declaration' worksheet.</v>
      </c>
      <c r="B1" s="434"/>
      <c r="C1" s="434"/>
      <c r="D1" s="434"/>
      <c r="E1" s="126"/>
    </row>
    <row r="2" spans="1:35">
      <c r="A2" s="23"/>
      <c r="B2" s="128"/>
      <c r="C2" s="128"/>
      <c r="D2"/>
      <c r="E2" s="24"/>
    </row>
    <row r="3" spans="1:35">
      <c r="A3" s="23"/>
      <c r="B3" s="128"/>
      <c r="C3" s="128"/>
      <c r="D3" s="128"/>
      <c r="E3" s="24"/>
    </row>
    <row r="4" spans="1:35" ht="15.75" customHeight="1">
      <c r="A4" s="23"/>
      <c r="B4" s="432" t="s">
        <v>495</v>
      </c>
      <c r="C4" s="432"/>
      <c r="D4" s="43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5" t="str">
        <f ca="1">OFFSET(L!$C$1,MATCH("General"&amp;"Cpy",L!$A:$A,0)-1,SL,,)</f>
        <v>© 2019 Responsible Minerals Initiative. All rights reserved.</v>
      </c>
      <c r="C1001" s="435"/>
      <c r="D1001" s="435"/>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1"/>
  <sheetViews>
    <sheetView tabSelected="1" zoomScaleNormal="100" workbookViewId="0">
      <pane ySplit="4" topLeftCell="A47" activePane="bottomLeft" state="frozen"/>
      <selection activeCell="B24" sqref="B24:J24"/>
      <selection pane="bottomLeft" activeCell="A51" sqref="A5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6"/>
      <c r="C1" s="436"/>
      <c r="D1" s="436"/>
      <c r="E1" s="436"/>
      <c r="F1" s="436"/>
      <c r="G1" s="436"/>
    </row>
    <row r="2" spans="1:13">
      <c r="A2" s="437"/>
      <c r="B2" s="437"/>
      <c r="C2" s="437"/>
      <c r="D2" s="437"/>
      <c r="E2" s="437"/>
      <c r="F2" s="437"/>
      <c r="G2" s="437"/>
      <c r="H2" s="437"/>
      <c r="I2" s="437"/>
    </row>
    <row r="3" spans="1:13">
      <c r="A3" s="437"/>
      <c r="B3" s="437"/>
      <c r="C3" s="437"/>
      <c r="D3" s="437"/>
      <c r="E3" s="437"/>
      <c r="F3" s="437"/>
      <c r="G3" s="437"/>
      <c r="H3" s="437"/>
      <c r="I3" s="437"/>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5">
      <c r="A5" s="305" t="s">
        <v>11667</v>
      </c>
      <c r="B5" s="305" t="s">
        <v>12980</v>
      </c>
      <c r="C5" s="305" t="s">
        <v>12980</v>
      </c>
      <c r="D5" s="305" t="s">
        <v>12173</v>
      </c>
      <c r="E5" s="305" t="s">
        <v>12994</v>
      </c>
      <c r="F5" s="302" t="s">
        <v>11929</v>
      </c>
      <c r="G5" s="235"/>
      <c r="H5" s="306" t="s">
        <v>13004</v>
      </c>
      <c r="I5" s="308" t="s">
        <v>13134</v>
      </c>
      <c r="J5" s="205" t="str">
        <f t="shared" ref="J5:J30" si="0">A5&amp;B5</f>
        <v>CobaltComplexe hydrométallurgique de Guemassa</v>
      </c>
      <c r="K5" s="205" t="str">
        <f t="shared" ref="K5:K30" si="1">A5&amp;B5</f>
        <v>CobaltComplexe hydrométallurgique de Guemassa</v>
      </c>
    </row>
    <row r="6" spans="1:13" ht="1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5">
      <c r="A8" s="305" t="s">
        <v>11667</v>
      </c>
      <c r="B8" s="305" t="s">
        <v>12983</v>
      </c>
      <c r="C8" s="305" t="s">
        <v>12983</v>
      </c>
      <c r="D8" s="305" t="s">
        <v>12098</v>
      </c>
      <c r="E8" s="305" t="s">
        <v>12273</v>
      </c>
      <c r="F8" s="302" t="s">
        <v>11929</v>
      </c>
      <c r="G8" s="235"/>
      <c r="H8" s="306" t="s">
        <v>12275</v>
      </c>
      <c r="I8" s="310" t="s">
        <v>3595</v>
      </c>
      <c r="J8" s="205" t="str">
        <f t="shared" si="0"/>
        <v>CobaltFreeport Cobalt Oy</v>
      </c>
      <c r="K8" s="205" t="str">
        <f t="shared" si="1"/>
        <v>CobaltFreeport Cobalt Oy</v>
      </c>
    </row>
    <row r="9" spans="1:13" ht="15">
      <c r="A9" s="305" t="s">
        <v>11667</v>
      </c>
      <c r="B9" s="305" t="s">
        <v>13329</v>
      </c>
      <c r="C9" s="305" t="s">
        <v>12983</v>
      </c>
      <c r="D9" s="305" t="s">
        <v>12098</v>
      </c>
      <c r="E9" s="305" t="s">
        <v>12273</v>
      </c>
      <c r="F9" s="302" t="s">
        <v>11929</v>
      </c>
      <c r="G9" s="235"/>
      <c r="H9" s="306" t="s">
        <v>12275</v>
      </c>
      <c r="I9" s="310" t="s">
        <v>3595</v>
      </c>
      <c r="J9" s="205" t="str">
        <f t="shared" si="0"/>
        <v>CobaltFreeport Kokkola</v>
      </c>
      <c r="K9" s="205" t="str">
        <f t="shared" si="1"/>
        <v>CobaltFreeport Kokkola</v>
      </c>
    </row>
    <row r="10" spans="1:13" ht="15">
      <c r="A10" s="305" t="s">
        <v>11667</v>
      </c>
      <c r="B10" s="305" t="s">
        <v>12025</v>
      </c>
      <c r="C10" s="305" t="s">
        <v>12025</v>
      </c>
      <c r="D10" s="305" t="s">
        <v>12016</v>
      </c>
      <c r="E10" s="305" t="s">
        <v>12019</v>
      </c>
      <c r="F10" s="302" t="s">
        <v>11929</v>
      </c>
      <c r="G10" s="235"/>
      <c r="H10" s="306" t="s">
        <v>12280</v>
      </c>
      <c r="I10" s="308" t="s">
        <v>13107</v>
      </c>
      <c r="J10" s="205" t="str">
        <f t="shared" si="0"/>
        <v>CobaltGangzhou Yi Hao Umicore Industry Co.</v>
      </c>
      <c r="K10" s="205" t="str">
        <f t="shared" si="1"/>
        <v>CobaltGangzhou Yi Hao Umicore Industry Co.</v>
      </c>
    </row>
    <row r="11" spans="1:13" ht="15">
      <c r="A11" s="305" t="s">
        <v>11667</v>
      </c>
      <c r="B11" s="305" t="s">
        <v>12531</v>
      </c>
      <c r="C11" s="305" t="s">
        <v>12531</v>
      </c>
      <c r="D11" s="305" t="s">
        <v>12016</v>
      </c>
      <c r="E11" s="305" t="s">
        <v>12532</v>
      </c>
      <c r="F11" s="302" t="s">
        <v>11929</v>
      </c>
      <c r="G11" s="235"/>
      <c r="H11" s="306" t="s">
        <v>12280</v>
      </c>
      <c r="I11" s="308" t="s">
        <v>13107</v>
      </c>
      <c r="J11" s="205" t="str">
        <f t="shared" si="0"/>
        <v>CobaltGanzhou Highpower Technology Co., Ltd.</v>
      </c>
      <c r="K11" s="205" t="str">
        <f t="shared" si="1"/>
        <v>CobaltGanzhou Highpower Technology Co., Ltd.</v>
      </c>
    </row>
    <row r="12" spans="1:13" ht="15">
      <c r="A12" s="305" t="s">
        <v>11667</v>
      </c>
      <c r="B12" s="305" t="s">
        <v>12563</v>
      </c>
      <c r="C12" s="305" t="s">
        <v>12563</v>
      </c>
      <c r="D12" s="305" t="s">
        <v>12016</v>
      </c>
      <c r="E12" s="305" t="s">
        <v>12562</v>
      </c>
      <c r="F12" s="302" t="s">
        <v>11929</v>
      </c>
      <c r="G12" s="235"/>
      <c r="H12" s="306" t="s">
        <v>12280</v>
      </c>
      <c r="I12" s="308"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8"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8"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8"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8"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8"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8"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8"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8"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8"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8"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8"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8"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8"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8"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8" t="s">
        <v>13086</v>
      </c>
      <c r="J28" s="205" t="str">
        <f t="shared" si="0"/>
        <v>CobaltLanzhou Jinchuan Advanced Materials Technology Co., Ltd.</v>
      </c>
      <c r="K28" s="205" t="str">
        <f t="shared" si="1"/>
        <v>CobaltLanzhou Jinchuan Advanced Materials Technology Co., Ltd.</v>
      </c>
    </row>
    <row r="29" spans="1:11" ht="15">
      <c r="A29" s="305" t="s">
        <v>11667</v>
      </c>
      <c r="B29" s="305" t="s">
        <v>13334</v>
      </c>
      <c r="C29" s="305" t="s">
        <v>12611</v>
      </c>
      <c r="D29" s="305" t="s">
        <v>12016</v>
      </c>
      <c r="E29" s="305" t="s">
        <v>12561</v>
      </c>
      <c r="F29" s="302" t="s">
        <v>11929</v>
      </c>
      <c r="G29" s="235"/>
      <c r="H29" s="306" t="s">
        <v>2685</v>
      </c>
      <c r="I29" s="308" t="s">
        <v>13213</v>
      </c>
      <c r="J29" s="205" t="str">
        <f t="shared" si="0"/>
        <v>CobaltMaolian</v>
      </c>
      <c r="K29" s="205" t="str">
        <f t="shared" si="1"/>
        <v>CobaltMaolian</v>
      </c>
    </row>
    <row r="30" spans="1:11" ht="1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5">
      <c r="A34" s="305" t="s">
        <v>11667</v>
      </c>
      <c r="B34" s="305" t="s">
        <v>12991</v>
      </c>
      <c r="C34" s="305" t="s">
        <v>12991</v>
      </c>
      <c r="D34" s="305" t="s">
        <v>12016</v>
      </c>
      <c r="E34" s="305" t="s">
        <v>13001</v>
      </c>
      <c r="F34" s="302" t="s">
        <v>11929</v>
      </c>
      <c r="G34" s="235"/>
      <c r="H34" s="306" t="s">
        <v>13009</v>
      </c>
      <c r="I34" s="308" t="s">
        <v>13106</v>
      </c>
      <c r="J34" s="235" t="str">
        <f t="shared" si="2"/>
        <v>CobaltNanjing Hanrui Cobalt</v>
      </c>
      <c r="K34" s="235" t="str">
        <f t="shared" si="3"/>
        <v>CobaltNanjing Hanrui Cobalt</v>
      </c>
    </row>
    <row r="35" spans="1:11" ht="15">
      <c r="A35" s="305" t="s">
        <v>11667</v>
      </c>
      <c r="B35" s="305" t="s">
        <v>13337</v>
      </c>
      <c r="C35" s="305" t="s">
        <v>12595</v>
      </c>
      <c r="D35" s="305" t="s">
        <v>12016</v>
      </c>
      <c r="E35" s="305" t="s">
        <v>12560</v>
      </c>
      <c r="F35" s="302" t="s">
        <v>11929</v>
      </c>
      <c r="G35" s="235"/>
      <c r="H35" s="306" t="s">
        <v>12565</v>
      </c>
      <c r="I35" s="308" t="s">
        <v>13106</v>
      </c>
      <c r="J35" s="235" t="str">
        <f t="shared" si="2"/>
        <v>CobaltNantong Xinwei</v>
      </c>
      <c r="K35" s="235" t="str">
        <f t="shared" si="3"/>
        <v>CobaltNantong Xinwei</v>
      </c>
    </row>
    <row r="36" spans="1:11" ht="15">
      <c r="A36" s="305" t="s">
        <v>11667</v>
      </c>
      <c r="B36" s="305" t="s">
        <v>12595</v>
      </c>
      <c r="C36" s="305" t="s">
        <v>12595</v>
      </c>
      <c r="D36" s="305" t="s">
        <v>12016</v>
      </c>
      <c r="E36" s="305" t="s">
        <v>12560</v>
      </c>
      <c r="F36" s="302" t="s">
        <v>11929</v>
      </c>
      <c r="G36" s="235"/>
      <c r="H36" s="306" t="s">
        <v>12565</v>
      </c>
      <c r="I36" s="308" t="s">
        <v>13106</v>
      </c>
      <c r="J36" s="235" t="str">
        <f t="shared" si="2"/>
        <v>CobaltNantong Xinwei Nickel Cobalt Technology Development Co., Ltd.</v>
      </c>
      <c r="K36" s="235" t="str">
        <f t="shared" si="3"/>
        <v>CobaltNantong Xinwei Nickel Cobalt Technology Development Co., Ltd.</v>
      </c>
    </row>
    <row r="37" spans="1:11" ht="15">
      <c r="A37" s="305" t="s">
        <v>11667</v>
      </c>
      <c r="B37" s="305" t="s">
        <v>12610</v>
      </c>
      <c r="C37" s="305" t="s">
        <v>12610</v>
      </c>
      <c r="D37" s="305" t="s">
        <v>12016</v>
      </c>
      <c r="E37" s="305" t="s">
        <v>12558</v>
      </c>
      <c r="F37" s="302" t="s">
        <v>11929</v>
      </c>
      <c r="H37" s="306" t="s">
        <v>12564</v>
      </c>
      <c r="I37" s="308" t="s">
        <v>13228</v>
      </c>
      <c r="J37" s="235" t="str">
        <f t="shared" ref="J37:J49" si="4">A37&amp;B37</f>
        <v>CobaltNew Era Group Zhejiang Zhongneng Cycle Technology Co., Ltd.</v>
      </c>
      <c r="K37" s="235" t="str">
        <f t="shared" ref="K37:K49" si="5">A37&amp;B37</f>
        <v>CobaltNew Era Group Zhejiang Zhongneng Cycle Technology Co., Ltd.</v>
      </c>
    </row>
    <row r="38" spans="1:11" ht="1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5">
      <c r="A39" s="305" t="s">
        <v>11667</v>
      </c>
      <c r="B39" s="305" t="s">
        <v>12992</v>
      </c>
      <c r="C39" s="305" t="s">
        <v>12992</v>
      </c>
      <c r="D39" s="305" t="s">
        <v>12016</v>
      </c>
      <c r="E39" s="305" t="s">
        <v>13002</v>
      </c>
      <c r="F39" s="302" t="s">
        <v>11929</v>
      </c>
      <c r="H39" s="306" t="s">
        <v>13010</v>
      </c>
      <c r="I39" s="308" t="s">
        <v>13228</v>
      </c>
      <c r="J39" s="235" t="str">
        <f t="shared" si="4"/>
        <v>CobaltNingbo Yanmen Chemical Co., Ltd.</v>
      </c>
      <c r="K39" s="235" t="str">
        <f t="shared" si="5"/>
        <v>CobaltNingbo Yanmen Chemical Co., Ltd.</v>
      </c>
    </row>
    <row r="40" spans="1:11" ht="1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5">
      <c r="A41" s="305" t="s">
        <v>11667</v>
      </c>
      <c r="B41" s="305" t="s">
        <v>12541</v>
      </c>
      <c r="C41" s="305" t="s">
        <v>12541</v>
      </c>
      <c r="D41" s="305" t="s">
        <v>12016</v>
      </c>
      <c r="E41" s="305" t="s">
        <v>12542</v>
      </c>
      <c r="F41" s="302" t="s">
        <v>11929</v>
      </c>
      <c r="H41" s="306" t="s">
        <v>12550</v>
      </c>
      <c r="I41" s="308" t="s">
        <v>13228</v>
      </c>
      <c r="J41" s="235" t="str">
        <f t="shared" si="4"/>
        <v>CobaltQuzhou Huayou Cobalt New Material Co., Ltd.</v>
      </c>
      <c r="K41" s="235" t="str">
        <f t="shared" si="5"/>
        <v>CobaltQuzhou Huayou Cobalt New Material Co., Ltd.</v>
      </c>
    </row>
    <row r="42" spans="1:11" ht="1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5">
      <c r="A45" s="305" t="s">
        <v>11667</v>
      </c>
      <c r="B45" s="305" t="s">
        <v>12611</v>
      </c>
      <c r="C45" s="305" t="s">
        <v>12611</v>
      </c>
      <c r="D45" s="305" t="s">
        <v>12016</v>
      </c>
      <c r="E45" s="305" t="s">
        <v>12561</v>
      </c>
      <c r="F45" s="302" t="s">
        <v>11929</v>
      </c>
      <c r="H45" s="306" t="s">
        <v>2685</v>
      </c>
      <c r="I45" s="308" t="s">
        <v>13213</v>
      </c>
      <c r="J45" s="235" t="str">
        <f t="shared" si="4"/>
        <v>CobaltTianjin Maolian Science &amp; Technology Co., Ltd.</v>
      </c>
      <c r="K45" s="235" t="str">
        <f t="shared" si="5"/>
        <v>CobaltTianjin Maolian Science &amp; Technology Co., Ltd.</v>
      </c>
    </row>
    <row r="46" spans="1:11" ht="1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5">
      <c r="A47" s="305" t="s">
        <v>11667</v>
      </c>
      <c r="B47" s="305" t="s">
        <v>13341</v>
      </c>
      <c r="C47" s="305" t="s">
        <v>12535</v>
      </c>
      <c r="D47" s="305" t="s">
        <v>12016</v>
      </c>
      <c r="E47" s="305" t="s">
        <v>12536</v>
      </c>
      <c r="F47" s="302" t="s">
        <v>11929</v>
      </c>
      <c r="H47" s="306" t="s">
        <v>12549</v>
      </c>
      <c r="I47" s="308" t="s">
        <v>13106</v>
      </c>
      <c r="J47" s="235" t="str">
        <f t="shared" si="4"/>
        <v>CobaltXiongfeng</v>
      </c>
      <c r="K47" s="235" t="str">
        <f t="shared" si="5"/>
        <v>CobaltXiongfeng</v>
      </c>
    </row>
    <row r="48" spans="1:11" ht="15">
      <c r="A48" s="305" t="s">
        <v>11667</v>
      </c>
      <c r="B48" s="305" t="s">
        <v>12545</v>
      </c>
      <c r="C48" s="305" t="s">
        <v>12545</v>
      </c>
      <c r="D48" s="305" t="s">
        <v>12016</v>
      </c>
      <c r="E48" s="305" t="s">
        <v>12546</v>
      </c>
      <c r="F48" s="302" t="s">
        <v>11929</v>
      </c>
      <c r="H48" s="306" t="s">
        <v>12552</v>
      </c>
      <c r="I48" s="308" t="s">
        <v>13228</v>
      </c>
      <c r="J48" s="235" t="str">
        <f t="shared" si="4"/>
        <v>CobaltZhejiang Huayou Cobalt Co.,Ltd.</v>
      </c>
      <c r="K48" s="235" t="str">
        <f t="shared" si="5"/>
        <v>CobaltZhejiang Huayou Cobalt Co.,Ltd.</v>
      </c>
    </row>
    <row r="49" spans="1:11" ht="15">
      <c r="A49" s="305" t="s">
        <v>11667</v>
      </c>
      <c r="B49" s="305" t="s">
        <v>12547</v>
      </c>
      <c r="C49" s="305" t="s">
        <v>12547</v>
      </c>
      <c r="D49" s="305" t="s">
        <v>12016</v>
      </c>
      <c r="E49" s="305" t="s">
        <v>12548</v>
      </c>
      <c r="F49" s="302" t="s">
        <v>11929</v>
      </c>
      <c r="H49" s="306" t="s">
        <v>12556</v>
      </c>
      <c r="I49" s="308" t="s">
        <v>13087</v>
      </c>
      <c r="J49" s="235" t="str">
        <f t="shared" si="4"/>
        <v>CobaltZhuhai Kelixin Metal Materials Co., Ltd.</v>
      </c>
      <c r="K49" s="235" t="str">
        <f t="shared" si="5"/>
        <v>CobaltZhuhai Kelixin Metal Materials Co., Ltd.</v>
      </c>
    </row>
    <row r="50" spans="1:11">
      <c r="A50" s="309" t="s">
        <v>11667</v>
      </c>
      <c r="B50" s="309" t="s">
        <v>525</v>
      </c>
      <c r="C50" s="309"/>
      <c r="D50" s="309"/>
    </row>
    <row r="51" spans="1:11">
      <c r="A51" s="309" t="s">
        <v>11667</v>
      </c>
      <c r="B51" s="309" t="s">
        <v>13344</v>
      </c>
      <c r="C51" s="309" t="s">
        <v>381</v>
      </c>
      <c r="D51" s="309" t="s">
        <v>381</v>
      </c>
    </row>
  </sheetData>
  <sheetProtection algorithmName="SHA-512" hashValue="ugZbRTaW7GK8Xv9fMW/ofB9ZU8cfj/S1oVVH1YyLJIHPFZloayxTqRYtw6TOciSxEdkCfw4yML2zj8JMntUgtQ==" saltValue="BMgNubUdubpasNi6/h+lx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12" t="s">
        <v>13350</v>
      </c>
      <c r="F2" s="328"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12" t="s">
        <v>11915</v>
      </c>
      <c r="F3" s="328"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2" t="s">
        <v>13351</v>
      </c>
      <c r="F4" s="347" t="s">
        <v>13947</v>
      </c>
      <c r="G4" s="339"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2" t="s">
        <v>13352</v>
      </c>
      <c r="F5" s="328"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2" t="s">
        <v>13353</v>
      </c>
      <c r="F6" s="328"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2" t="s">
        <v>13354</v>
      </c>
      <c r="F7" s="328"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2" t="s">
        <v>13355</v>
      </c>
      <c r="F8" s="329"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2" t="s">
        <v>13356</v>
      </c>
      <c r="F9" s="328"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2" t="s">
        <v>13357</v>
      </c>
      <c r="F10" s="328"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2" t="s">
        <v>13358</v>
      </c>
      <c r="F11" s="328"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2" t="s">
        <v>13359</v>
      </c>
      <c r="F12" s="328"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12" t="s">
        <v>13360</v>
      </c>
      <c r="F13" s="328"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12" t="s">
        <v>13361</v>
      </c>
      <c r="F14" s="328"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12" t="s">
        <v>13362</v>
      </c>
      <c r="F15" s="328"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2" t="s">
        <v>13363</v>
      </c>
      <c r="F16" s="328"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12" t="s">
        <v>13364</v>
      </c>
      <c r="F17" s="328"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2" t="s">
        <v>13365</v>
      </c>
      <c r="F18" s="328"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2" t="s">
        <v>13366</v>
      </c>
      <c r="F19" s="328"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2" t="s">
        <v>13367</v>
      </c>
      <c r="F20" s="328"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2" t="s">
        <v>13368</v>
      </c>
      <c r="F21" s="347"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12" t="s">
        <v>12567</v>
      </c>
      <c r="F22" s="328"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12" t="s">
        <v>12297</v>
      </c>
      <c r="F23" s="328"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12" t="s">
        <v>13369</v>
      </c>
      <c r="F24" s="348"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2"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2" t="s">
        <v>12295</v>
      </c>
      <c r="F26" s="328"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2"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12" t="s">
        <v>13372</v>
      </c>
      <c r="F28" s="328"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12"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12"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12" t="s">
        <v>13375</v>
      </c>
      <c r="F31" s="276" t="s">
        <v>13508</v>
      </c>
      <c r="G31" s="270" t="s">
        <v>13547</v>
      </c>
      <c r="H31" s="149" t="s">
        <v>13585</v>
      </c>
      <c r="I31" s="149" t="s">
        <v>13660</v>
      </c>
      <c r="J31" s="149" t="s">
        <v>13693</v>
      </c>
      <c r="K31" s="149" t="s">
        <v>13746</v>
      </c>
      <c r="L31" s="149" t="s">
        <v>13799</v>
      </c>
      <c r="M31" s="149" t="s">
        <v>13856</v>
      </c>
    </row>
    <row r="32" spans="1:13" ht="90">
      <c r="A32" s="149" t="str">
        <f t="shared" si="0"/>
        <v>InstructionsA33</v>
      </c>
      <c r="B32" s="149" t="s">
        <v>409</v>
      </c>
      <c r="C32" s="149" t="s">
        <v>677</v>
      </c>
      <c r="D32" s="149" t="s">
        <v>13025</v>
      </c>
      <c r="E32" s="312"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12" t="s">
        <v>13377</v>
      </c>
      <c r="F33" s="347" t="s">
        <v>13950</v>
      </c>
      <c r="G33" s="149" t="s">
        <v>12777</v>
      </c>
      <c r="H33" s="149" t="s">
        <v>647</v>
      </c>
      <c r="I33" s="149" t="s">
        <v>183</v>
      </c>
      <c r="J33" s="149" t="s">
        <v>583</v>
      </c>
      <c r="K33" s="151" t="s">
        <v>184</v>
      </c>
      <c r="L33" s="173" t="s">
        <v>716</v>
      </c>
      <c r="M33" s="149" t="s">
        <v>12299</v>
      </c>
    </row>
    <row r="34" spans="1:13" ht="135">
      <c r="A34" s="149" t="str">
        <f t="shared" si="0"/>
        <v>InstructionsA35</v>
      </c>
      <c r="B34" s="149" t="s">
        <v>409</v>
      </c>
      <c r="C34" s="149" t="s">
        <v>11713</v>
      </c>
      <c r="D34" s="149" t="s">
        <v>12938</v>
      </c>
      <c r="E34" s="343"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3"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2" t="s">
        <v>13379</v>
      </c>
      <c r="F36" s="330"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12" t="s">
        <v>13380</v>
      </c>
      <c r="F37" s="349"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12" t="s">
        <v>13381</v>
      </c>
      <c r="F38" s="350"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12" t="s">
        <v>13382</v>
      </c>
      <c r="F39" s="349"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12"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2"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2"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2" t="s">
        <v>13386</v>
      </c>
      <c r="F43" s="328" t="s">
        <v>12943</v>
      </c>
      <c r="G43" s="149" t="s">
        <v>12944</v>
      </c>
      <c r="H43" s="149" t="s">
        <v>12945</v>
      </c>
      <c r="I43" s="149" t="s">
        <v>12946</v>
      </c>
      <c r="J43" s="149" t="s">
        <v>12947</v>
      </c>
      <c r="K43" s="174" t="s">
        <v>12948</v>
      </c>
      <c r="L43" s="173" t="s">
        <v>12949</v>
      </c>
      <c r="M43" s="149" t="s">
        <v>12950</v>
      </c>
    </row>
    <row r="44" spans="1:13" ht="120">
      <c r="A44" s="149" t="str">
        <f t="shared" si="0"/>
        <v>InstructionsA46</v>
      </c>
      <c r="B44" s="149" t="s">
        <v>409</v>
      </c>
      <c r="C44" s="149" t="s">
        <v>686</v>
      </c>
      <c r="D44" s="149" t="s">
        <v>11381</v>
      </c>
      <c r="E44" s="313"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12" t="s">
        <v>13387</v>
      </c>
      <c r="F45" s="328"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2" t="s">
        <v>13388</v>
      </c>
      <c r="F46" s="328" t="s">
        <v>12625</v>
      </c>
      <c r="G46" s="149" t="s">
        <v>12780</v>
      </c>
      <c r="H46" s="149" t="s">
        <v>1225</v>
      </c>
      <c r="I46" s="149" t="s">
        <v>1226</v>
      </c>
      <c r="J46" s="149" t="s">
        <v>1227</v>
      </c>
      <c r="K46" s="177" t="s">
        <v>1228</v>
      </c>
      <c r="L46" s="173" t="s">
        <v>1229</v>
      </c>
      <c r="M46" s="149" t="s">
        <v>1230</v>
      </c>
    </row>
    <row r="47" spans="1:13" ht="210">
      <c r="A47" s="149" t="str">
        <f t="shared" si="0"/>
        <v>InstructionsA49</v>
      </c>
      <c r="B47" s="149" t="s">
        <v>409</v>
      </c>
      <c r="C47" s="149" t="s">
        <v>688</v>
      </c>
      <c r="D47" s="149" t="s">
        <v>12952</v>
      </c>
      <c r="E47" s="345"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3" t="s">
        <v>13389</v>
      </c>
      <c r="F48" s="328"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12" t="s">
        <v>13390</v>
      </c>
      <c r="F49" s="328"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12" t="s">
        <v>13391</v>
      </c>
      <c r="F50" s="328"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2" t="s">
        <v>13392</v>
      </c>
      <c r="F51" s="328"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2" t="s">
        <v>13393</v>
      </c>
      <c r="F52" s="328"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12" t="s">
        <v>13394</v>
      </c>
      <c r="F53" s="328"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2" t="s">
        <v>13395</v>
      </c>
      <c r="F54" s="328"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2" t="s">
        <v>13396</v>
      </c>
      <c r="F55" s="328"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12" t="s">
        <v>13397</v>
      </c>
      <c r="F56" s="328"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2" t="s">
        <v>13398</v>
      </c>
      <c r="F57" s="328"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12" t="s">
        <v>13399</v>
      </c>
      <c r="F58" s="328" t="s">
        <v>12634</v>
      </c>
      <c r="G58" s="149" t="s">
        <v>12790</v>
      </c>
      <c r="H58" s="149" t="s">
        <v>11972</v>
      </c>
      <c r="I58" s="149" t="s">
        <v>11973</v>
      </c>
      <c r="J58" s="149" t="s">
        <v>11974</v>
      </c>
      <c r="K58" s="151" t="s">
        <v>11975</v>
      </c>
      <c r="L58" s="173" t="s">
        <v>11976</v>
      </c>
      <c r="M58" s="149" t="s">
        <v>11977</v>
      </c>
    </row>
    <row r="59" spans="1:13" ht="135">
      <c r="A59" s="149" t="str">
        <f>B59&amp;C59</f>
        <v>InstructionsA61</v>
      </c>
      <c r="B59" s="149" t="s">
        <v>409</v>
      </c>
      <c r="C59" s="149" t="s">
        <v>699</v>
      </c>
      <c r="D59" s="149" t="s">
        <v>11366</v>
      </c>
      <c r="E59" s="313"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2" t="s">
        <v>13401</v>
      </c>
      <c r="F60" s="328"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12" t="s">
        <v>13402</v>
      </c>
      <c r="F61" s="328"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2" t="s">
        <v>653</v>
      </c>
      <c r="F62" s="328"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2" t="s">
        <v>13403</v>
      </c>
      <c r="F63" s="328"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12" t="s">
        <v>13404</v>
      </c>
      <c r="F64" s="328"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12" t="s">
        <v>13405</v>
      </c>
      <c r="F65" s="328"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2" t="s">
        <v>13406</v>
      </c>
      <c r="F66" s="328"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12" t="s">
        <v>12325</v>
      </c>
      <c r="F67" s="328"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12" t="s">
        <v>12327</v>
      </c>
      <c r="F68" s="328"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2" t="s">
        <v>484</v>
      </c>
      <c r="F69" s="328"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2" t="s">
        <v>11917</v>
      </c>
      <c r="F70" s="328"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4" t="s">
        <v>12761</v>
      </c>
      <c r="F71" s="331"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2" t="s">
        <v>13407</v>
      </c>
      <c r="F72" s="328"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5" t="s">
        <v>13408</v>
      </c>
      <c r="F73" s="332" t="s">
        <v>13518</v>
      </c>
      <c r="G73" s="340"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4" t="s">
        <v>13409</v>
      </c>
      <c r="F74" s="332" t="s">
        <v>12643</v>
      </c>
      <c r="G74" s="340"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2" t="s">
        <v>12523</v>
      </c>
      <c r="F75" s="328"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12" t="s">
        <v>11918</v>
      </c>
      <c r="F76" s="328" t="s">
        <v>12645</v>
      </c>
      <c r="G76" s="149" t="s">
        <v>12804</v>
      </c>
      <c r="H76" s="149" t="s">
        <v>256</v>
      </c>
      <c r="I76" s="149" t="s">
        <v>25</v>
      </c>
      <c r="J76" s="149" t="s">
        <v>34</v>
      </c>
      <c r="K76" s="151" t="s">
        <v>99</v>
      </c>
      <c r="L76" s="173" t="s">
        <v>67</v>
      </c>
      <c r="M76" s="149" t="s">
        <v>12334</v>
      </c>
    </row>
    <row r="77" spans="1:13" ht="28.5">
      <c r="A77" s="149" t="str">
        <f t="shared" si="3"/>
        <v>DefinitionsB10</v>
      </c>
      <c r="B77" s="149" t="s">
        <v>529</v>
      </c>
      <c r="C77" s="149" t="s">
        <v>395</v>
      </c>
      <c r="D77" s="149" t="s">
        <v>571</v>
      </c>
      <c r="E77" s="312" t="s">
        <v>11919</v>
      </c>
      <c r="F77" s="328" t="s">
        <v>12646</v>
      </c>
      <c r="G77" s="149" t="s">
        <v>12805</v>
      </c>
      <c r="H77" s="149" t="s">
        <v>257</v>
      </c>
      <c r="I77" s="149" t="s">
        <v>26</v>
      </c>
      <c r="J77" s="149" t="s">
        <v>35</v>
      </c>
      <c r="K77" s="151" t="s">
        <v>100</v>
      </c>
      <c r="L77" s="173" t="s">
        <v>68</v>
      </c>
      <c r="M77" s="149" t="s">
        <v>12335</v>
      </c>
    </row>
    <row r="78" spans="1:13" ht="28.5">
      <c r="A78" s="149" t="str">
        <f t="shared" si="3"/>
        <v>DefinitionsB11</v>
      </c>
      <c r="B78" s="149" t="s">
        <v>529</v>
      </c>
      <c r="C78" s="149" t="s">
        <v>11693</v>
      </c>
      <c r="D78" s="149" t="s">
        <v>479</v>
      </c>
      <c r="E78" s="312" t="s">
        <v>11920</v>
      </c>
      <c r="F78" s="328" t="s">
        <v>588</v>
      </c>
      <c r="G78" s="149" t="s">
        <v>12806</v>
      </c>
      <c r="H78" s="149" t="s">
        <v>589</v>
      </c>
      <c r="I78" s="149" t="s">
        <v>589</v>
      </c>
      <c r="J78" s="149" t="s">
        <v>479</v>
      </c>
      <c r="K78" s="151" t="s">
        <v>479</v>
      </c>
      <c r="L78" s="173" t="s">
        <v>479</v>
      </c>
      <c r="M78" s="149" t="s">
        <v>479</v>
      </c>
    </row>
    <row r="79" spans="1:13" ht="28.5">
      <c r="A79" s="149" t="str">
        <f t="shared" si="3"/>
        <v>DefinitionsB12</v>
      </c>
      <c r="B79" s="149" t="s">
        <v>529</v>
      </c>
      <c r="C79" s="149" t="s">
        <v>537</v>
      </c>
      <c r="D79" s="149" t="s">
        <v>527</v>
      </c>
      <c r="E79" s="312" t="s">
        <v>11921</v>
      </c>
      <c r="F79" s="328"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3" t="s">
        <v>12967</v>
      </c>
      <c r="E80" s="315" t="s">
        <v>13410</v>
      </c>
      <c r="F80" s="332" t="s">
        <v>13519</v>
      </c>
      <c r="G80" s="340" t="s">
        <v>13559</v>
      </c>
      <c r="H80" s="303" t="s">
        <v>13599</v>
      </c>
      <c r="I80" s="303" t="s">
        <v>13646</v>
      </c>
      <c r="J80" s="303" t="s">
        <v>13599</v>
      </c>
      <c r="K80" s="303" t="s">
        <v>13759</v>
      </c>
      <c r="L80" s="303" t="s">
        <v>13814</v>
      </c>
      <c r="M80" s="149"/>
    </row>
    <row r="81" spans="1:13" ht="28.5">
      <c r="A81" s="149" t="str">
        <f t="shared" si="3"/>
        <v>DefinitionsB14</v>
      </c>
      <c r="B81" s="149" t="s">
        <v>529</v>
      </c>
      <c r="C81" s="149" t="s">
        <v>539</v>
      </c>
      <c r="D81" s="149" t="s">
        <v>417</v>
      </c>
      <c r="E81" s="312" t="s">
        <v>11922</v>
      </c>
      <c r="F81" s="328"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12" t="s">
        <v>13411</v>
      </c>
      <c r="F82" s="328"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2" t="s">
        <v>13412</v>
      </c>
      <c r="F83" s="328"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2" t="s">
        <v>13413</v>
      </c>
      <c r="F84" s="328"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5" t="s">
        <v>13414</v>
      </c>
      <c r="F85" s="332" t="s">
        <v>13520</v>
      </c>
      <c r="G85" s="340" t="s">
        <v>13560</v>
      </c>
      <c r="H85" s="303" t="s">
        <v>13600</v>
      </c>
      <c r="I85" s="303" t="s">
        <v>13644</v>
      </c>
      <c r="J85" s="303" t="s">
        <v>13707</v>
      </c>
      <c r="K85" s="303" t="s">
        <v>13760</v>
      </c>
      <c r="L85" s="303" t="s">
        <v>13815</v>
      </c>
      <c r="M85" s="303" t="s">
        <v>13870</v>
      </c>
    </row>
    <row r="86" spans="1:13" ht="28.5">
      <c r="A86" s="149" t="str">
        <f t="shared" si="3"/>
        <v>DefinitionsB19</v>
      </c>
      <c r="B86" s="149" t="s">
        <v>529</v>
      </c>
      <c r="C86" s="149" t="s">
        <v>544</v>
      </c>
      <c r="D86" s="303" t="s">
        <v>12970</v>
      </c>
      <c r="E86" s="314" t="s">
        <v>13415</v>
      </c>
      <c r="F86" s="333" t="s">
        <v>13521</v>
      </c>
      <c r="G86" s="340" t="s">
        <v>13561</v>
      </c>
      <c r="H86" s="303" t="s">
        <v>13601</v>
      </c>
      <c r="I86" s="303" t="s">
        <v>13645</v>
      </c>
      <c r="J86" s="303" t="s">
        <v>13708</v>
      </c>
      <c r="K86" s="303" t="s">
        <v>13761</v>
      </c>
      <c r="L86" s="303" t="s">
        <v>13816</v>
      </c>
      <c r="M86" s="303" t="s">
        <v>13871</v>
      </c>
    </row>
    <row r="87" spans="1:13" ht="28.5">
      <c r="A87" s="149" t="str">
        <f>B87&amp;C87</f>
        <v>DefinitionsB20</v>
      </c>
      <c r="B87" s="149" t="s">
        <v>529</v>
      </c>
      <c r="C87" s="149" t="s">
        <v>545</v>
      </c>
      <c r="D87" s="149" t="s">
        <v>418</v>
      </c>
      <c r="E87" s="312" t="s">
        <v>11923</v>
      </c>
      <c r="F87" s="328"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6" t="s">
        <v>11924</v>
      </c>
      <c r="F88" s="328" t="s">
        <v>601</v>
      </c>
      <c r="G88" s="149" t="s">
        <v>12814</v>
      </c>
      <c r="H88" s="149" t="s">
        <v>594</v>
      </c>
      <c r="I88" s="149" t="s">
        <v>29</v>
      </c>
      <c r="J88" s="149" t="s">
        <v>595</v>
      </c>
      <c r="K88" s="151" t="s">
        <v>615</v>
      </c>
      <c r="L88" s="173" t="s">
        <v>423</v>
      </c>
      <c r="M88" s="149" t="s">
        <v>12339</v>
      </c>
    </row>
    <row r="89" spans="1:13" ht="128.25">
      <c r="A89" s="149" t="str">
        <f t="shared" si="3"/>
        <v>DefinitionsC3</v>
      </c>
      <c r="B89" s="149" t="s">
        <v>529</v>
      </c>
      <c r="C89" s="149" t="s">
        <v>548</v>
      </c>
      <c r="D89" s="149" t="s">
        <v>570</v>
      </c>
      <c r="E89" s="312" t="s">
        <v>11925</v>
      </c>
      <c r="F89" s="328" t="s">
        <v>12649</v>
      </c>
      <c r="G89" s="149" t="s">
        <v>12815</v>
      </c>
      <c r="H89" s="149" t="s">
        <v>260</v>
      </c>
      <c r="I89" s="149" t="s">
        <v>30</v>
      </c>
      <c r="J89" s="149" t="s">
        <v>782</v>
      </c>
      <c r="K89" s="151" t="s">
        <v>103</v>
      </c>
      <c r="L89" s="173" t="s">
        <v>70</v>
      </c>
      <c r="M89" s="149" t="s">
        <v>12341</v>
      </c>
    </row>
    <row r="90" spans="1:13" ht="99.75">
      <c r="A90" s="149" t="str">
        <f t="shared" ref="A90" si="4">B90&amp;C90</f>
        <v>DefinitionsC4</v>
      </c>
      <c r="B90" s="149" t="s">
        <v>529</v>
      </c>
      <c r="C90" s="149" t="s">
        <v>549</v>
      </c>
      <c r="D90" s="287" t="s">
        <v>12759</v>
      </c>
      <c r="E90" s="314" t="s">
        <v>13416</v>
      </c>
      <c r="F90" s="331"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12" t="s">
        <v>13417</v>
      </c>
      <c r="F91" s="328"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3" t="s">
        <v>12962</v>
      </c>
      <c r="E92" s="315" t="s">
        <v>13418</v>
      </c>
      <c r="F92" s="332" t="s">
        <v>13523</v>
      </c>
      <c r="G92" s="340" t="s">
        <v>13563</v>
      </c>
      <c r="H92" s="303" t="s">
        <v>13603</v>
      </c>
      <c r="I92" s="303" t="s">
        <v>13642</v>
      </c>
      <c r="J92" s="303" t="s">
        <v>13710</v>
      </c>
      <c r="K92" s="303" t="s">
        <v>13763</v>
      </c>
      <c r="L92" s="303" t="s">
        <v>13818</v>
      </c>
      <c r="M92" s="303" t="s">
        <v>13873</v>
      </c>
    </row>
    <row r="93" spans="1:13" ht="242.25">
      <c r="A93" s="149" t="str">
        <f t="shared" si="3"/>
        <v>DefinitionsC7</v>
      </c>
      <c r="B93" s="149" t="s">
        <v>529</v>
      </c>
      <c r="C93" s="149" t="s">
        <v>552</v>
      </c>
      <c r="D93" s="149" t="s">
        <v>12520</v>
      </c>
      <c r="E93" s="312" t="s">
        <v>13419</v>
      </c>
      <c r="F93" s="347"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12" t="s">
        <v>13420</v>
      </c>
      <c r="F94" s="328" t="s">
        <v>12651</v>
      </c>
      <c r="G94" s="149" t="s">
        <v>12818</v>
      </c>
      <c r="H94" s="149" t="s">
        <v>596</v>
      </c>
      <c r="I94" s="149" t="s">
        <v>597</v>
      </c>
      <c r="J94" s="149" t="s">
        <v>598</v>
      </c>
      <c r="K94" s="151" t="s">
        <v>229</v>
      </c>
      <c r="L94" s="173" t="s">
        <v>424</v>
      </c>
      <c r="M94" s="149" t="s">
        <v>12344</v>
      </c>
    </row>
    <row r="95" spans="1:13" ht="228">
      <c r="A95" s="149" t="str">
        <f t="shared" si="3"/>
        <v>DefinitionsC9</v>
      </c>
      <c r="B95" s="149" t="s">
        <v>529</v>
      </c>
      <c r="C95" s="149" t="s">
        <v>553</v>
      </c>
      <c r="D95" s="149" t="s">
        <v>11669</v>
      </c>
      <c r="E95" s="312" t="s">
        <v>13421</v>
      </c>
      <c r="F95" s="347"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2" t="s">
        <v>12345</v>
      </c>
      <c r="F96" s="328" t="s">
        <v>12652</v>
      </c>
      <c r="G96" s="149" t="s">
        <v>12820</v>
      </c>
      <c r="H96" s="181" t="s">
        <v>174</v>
      </c>
      <c r="I96" s="149" t="s">
        <v>104</v>
      </c>
      <c r="J96" s="149" t="s">
        <v>784</v>
      </c>
      <c r="K96" s="151" t="s">
        <v>230</v>
      </c>
      <c r="L96" s="173" t="s">
        <v>73</v>
      </c>
      <c r="M96" s="149" t="s">
        <v>12346</v>
      </c>
    </row>
    <row r="97" spans="1:13" ht="199.5">
      <c r="A97" s="149" t="str">
        <f t="shared" si="3"/>
        <v>DefinitionsC11</v>
      </c>
      <c r="B97" s="149" t="s">
        <v>529</v>
      </c>
      <c r="C97" s="149" t="s">
        <v>11695</v>
      </c>
      <c r="D97" s="149" t="s">
        <v>12959</v>
      </c>
      <c r="E97" s="312" t="s">
        <v>13422</v>
      </c>
      <c r="F97" s="347"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12" t="s">
        <v>313</v>
      </c>
      <c r="F98" s="328"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3" t="s">
        <v>12969</v>
      </c>
      <c r="E99" s="315" t="s">
        <v>13423</v>
      </c>
      <c r="F99" s="332" t="s">
        <v>13524</v>
      </c>
      <c r="G99" s="340" t="s">
        <v>13564</v>
      </c>
      <c r="H99" s="303" t="s">
        <v>13604</v>
      </c>
      <c r="I99" s="303" t="s">
        <v>13641</v>
      </c>
      <c r="J99" s="303" t="s">
        <v>13711</v>
      </c>
      <c r="K99" s="303" t="s">
        <v>13764</v>
      </c>
      <c r="L99" s="303" t="s">
        <v>13819</v>
      </c>
      <c r="M99" s="303" t="s">
        <v>13874</v>
      </c>
    </row>
    <row r="100" spans="1:13" ht="242.25">
      <c r="A100" s="149" t="str">
        <f t="shared" si="3"/>
        <v>DefinitionsC14</v>
      </c>
      <c r="B100" s="149" t="s">
        <v>529</v>
      </c>
      <c r="C100" s="149" t="s">
        <v>556</v>
      </c>
      <c r="D100" s="288" t="s">
        <v>12575</v>
      </c>
      <c r="E100" s="317" t="s">
        <v>12568</v>
      </c>
      <c r="F100" s="328"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12" t="s">
        <v>13424</v>
      </c>
      <c r="F101" s="328"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2" t="s">
        <v>13425</v>
      </c>
      <c r="F102" s="328"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12" t="s">
        <v>13426</v>
      </c>
      <c r="F103" s="328"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3" t="s">
        <v>12964</v>
      </c>
      <c r="E104" s="315" t="s">
        <v>13427</v>
      </c>
      <c r="F104" s="332" t="s">
        <v>13525</v>
      </c>
      <c r="G104" s="341" t="s">
        <v>13565</v>
      </c>
      <c r="H104" s="303" t="s">
        <v>13605</v>
      </c>
      <c r="I104" s="303" t="s">
        <v>13639</v>
      </c>
      <c r="J104" s="303" t="s">
        <v>13712</v>
      </c>
      <c r="K104" s="303" t="s">
        <v>13765</v>
      </c>
      <c r="L104" s="303" t="s">
        <v>13820</v>
      </c>
      <c r="M104" s="303" t="s">
        <v>13875</v>
      </c>
    </row>
    <row r="105" spans="1:13" ht="213.75">
      <c r="A105" s="149" t="str">
        <f t="shared" si="3"/>
        <v>DefinitionsC19</v>
      </c>
      <c r="B105" s="149" t="s">
        <v>529</v>
      </c>
      <c r="C105" s="149" t="s">
        <v>12968</v>
      </c>
      <c r="D105" s="303" t="s">
        <v>12971</v>
      </c>
      <c r="E105" s="314" t="s">
        <v>13428</v>
      </c>
      <c r="F105" s="333" t="s">
        <v>13526</v>
      </c>
      <c r="G105" s="340" t="s">
        <v>13566</v>
      </c>
      <c r="H105" s="303" t="s">
        <v>13606</v>
      </c>
      <c r="I105" s="303" t="s">
        <v>13640</v>
      </c>
      <c r="J105" s="303" t="s">
        <v>13713</v>
      </c>
      <c r="K105" s="303" t="s">
        <v>13766</v>
      </c>
      <c r="L105" s="303" t="s">
        <v>13821</v>
      </c>
      <c r="M105" s="303" t="s">
        <v>13876</v>
      </c>
    </row>
    <row r="106" spans="1:13" ht="128.25">
      <c r="A106" s="149" t="str">
        <f>B106&amp;C106</f>
        <v>DefinitionsC20</v>
      </c>
      <c r="B106" s="149" t="s">
        <v>529</v>
      </c>
      <c r="C106" s="149" t="s">
        <v>12972</v>
      </c>
      <c r="D106" s="149" t="s">
        <v>11996</v>
      </c>
      <c r="E106" s="312" t="s">
        <v>13429</v>
      </c>
      <c r="F106" s="328"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12" t="s">
        <v>13430</v>
      </c>
      <c r="F107" s="328"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12" t="s">
        <v>938</v>
      </c>
      <c r="F108" s="328"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12" t="s">
        <v>13431</v>
      </c>
      <c r="F109" s="328" t="s">
        <v>945</v>
      </c>
      <c r="G109" s="149" t="s">
        <v>12830</v>
      </c>
      <c r="H109" s="149" t="s">
        <v>946</v>
      </c>
      <c r="I109" s="149" t="s">
        <v>947</v>
      </c>
      <c r="J109" s="149" t="s">
        <v>948</v>
      </c>
      <c r="K109" s="149" t="s">
        <v>949</v>
      </c>
      <c r="L109" s="149" t="s">
        <v>950</v>
      </c>
      <c r="M109" s="149" t="s">
        <v>12351</v>
      </c>
    </row>
    <row r="110" spans="1:13" ht="28.5">
      <c r="A110" s="149" t="str">
        <f t="shared" si="3"/>
        <v>DeclarationI4</v>
      </c>
      <c r="B110" s="149" t="s">
        <v>557</v>
      </c>
      <c r="C110" s="149" t="s">
        <v>746</v>
      </c>
      <c r="D110" s="149" t="s">
        <v>521</v>
      </c>
      <c r="E110" s="312" t="s">
        <v>951</v>
      </c>
      <c r="F110" s="328" t="s">
        <v>952</v>
      </c>
      <c r="G110" s="149" t="s">
        <v>12831</v>
      </c>
      <c r="H110" s="149" t="s">
        <v>953</v>
      </c>
      <c r="I110" s="149" t="s">
        <v>954</v>
      </c>
      <c r="J110" s="149" t="s">
        <v>955</v>
      </c>
      <c r="K110" s="149" t="s">
        <v>956</v>
      </c>
      <c r="L110" s="149" t="s">
        <v>957</v>
      </c>
      <c r="M110" s="149" t="s">
        <v>12352</v>
      </c>
    </row>
    <row r="111" spans="1:13" ht="71.25">
      <c r="A111" s="149" t="str">
        <f t="shared" si="3"/>
        <v>DeclarationB4</v>
      </c>
      <c r="B111" s="149" t="s">
        <v>557</v>
      </c>
      <c r="C111" s="149" t="s">
        <v>531</v>
      </c>
      <c r="D111" s="149" t="s">
        <v>12974</v>
      </c>
      <c r="E111" s="312" t="s">
        <v>13432</v>
      </c>
      <c r="F111" s="328" t="s">
        <v>12659</v>
      </c>
      <c r="G111" s="149" t="s">
        <v>12832</v>
      </c>
      <c r="H111" s="149" t="s">
        <v>280</v>
      </c>
      <c r="I111" s="149" t="s">
        <v>108</v>
      </c>
      <c r="J111" s="149" t="s">
        <v>786</v>
      </c>
      <c r="K111" s="151" t="s">
        <v>234</v>
      </c>
      <c r="L111" s="173" t="s">
        <v>341</v>
      </c>
      <c r="M111" s="149" t="s">
        <v>12353</v>
      </c>
    </row>
    <row r="112" spans="1:13" ht="60">
      <c r="A112" s="149" t="str">
        <f t="shared" si="3"/>
        <v>DeclarationB6</v>
      </c>
      <c r="B112" s="149" t="s">
        <v>557</v>
      </c>
      <c r="C112" s="149" t="s">
        <v>533</v>
      </c>
      <c r="D112" s="149" t="s">
        <v>11356</v>
      </c>
      <c r="E112" s="318"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3"/>
        <v>DeclarationB7</v>
      </c>
      <c r="B113" s="149" t="s">
        <v>557</v>
      </c>
      <c r="C113" s="149" t="s">
        <v>534</v>
      </c>
      <c r="D113" s="149" t="s">
        <v>576</v>
      </c>
      <c r="E113" s="312" t="s">
        <v>11926</v>
      </c>
      <c r="F113" s="328"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12" t="s">
        <v>13434</v>
      </c>
      <c r="F114" s="328"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12" t="s">
        <v>13435</v>
      </c>
      <c r="F115" s="328"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12" t="s">
        <v>12363</v>
      </c>
      <c r="F116" s="328"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2" t="s">
        <v>12363</v>
      </c>
      <c r="F117" s="328"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2" t="s">
        <v>13436</v>
      </c>
      <c r="F118" s="328"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2" t="s">
        <v>11677</v>
      </c>
      <c r="F119" s="328"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2" t="s">
        <v>11686</v>
      </c>
      <c r="F120" s="328"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12" t="s">
        <v>314</v>
      </c>
      <c r="F121" s="328"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12" t="s">
        <v>315</v>
      </c>
      <c r="F122" s="328"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12" t="s">
        <v>316</v>
      </c>
      <c r="F123" s="328"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12" t="s">
        <v>13437</v>
      </c>
      <c r="F124" s="328"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12" t="s">
        <v>13438</v>
      </c>
      <c r="F125" s="328"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12" t="s">
        <v>13439</v>
      </c>
      <c r="F126" s="328"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12" t="s">
        <v>13440</v>
      </c>
      <c r="F127" s="328"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12" t="s">
        <v>11916</v>
      </c>
      <c r="F128" s="328"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12" t="s">
        <v>13441</v>
      </c>
      <c r="F129" s="328"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12" t="s">
        <v>13442</v>
      </c>
      <c r="F130" s="328"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12" t="s">
        <v>13443</v>
      </c>
      <c r="F131" s="328"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12" t="s">
        <v>13444</v>
      </c>
      <c r="F132" s="328"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4" t="s">
        <v>13938</v>
      </c>
      <c r="F133" s="275" t="s">
        <v>13939</v>
      </c>
      <c r="G133" s="342"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4" t="s">
        <v>13945</v>
      </c>
      <c r="F134" s="347" t="s">
        <v>13956</v>
      </c>
      <c r="G134" s="342" t="s">
        <v>13946</v>
      </c>
      <c r="H134" s="149" t="s">
        <v>13608</v>
      </c>
      <c r="I134" s="149" t="s">
        <v>13634</v>
      </c>
      <c r="J134" s="149" t="s">
        <v>13715</v>
      </c>
      <c r="K134" s="149" t="s">
        <v>13768</v>
      </c>
      <c r="L134" s="149" t="s">
        <v>13823</v>
      </c>
      <c r="M134" s="149" t="s">
        <v>13878</v>
      </c>
    </row>
    <row r="135" spans="1:13" ht="71.25">
      <c r="A135" s="149" t="str">
        <f t="shared" si="3"/>
        <v>DeclarationB37</v>
      </c>
      <c r="B135" s="149" t="s">
        <v>557</v>
      </c>
      <c r="C135" s="149" t="s">
        <v>372</v>
      </c>
      <c r="D135" s="149" t="s">
        <v>13936</v>
      </c>
      <c r="E135" s="344" t="s">
        <v>13941</v>
      </c>
      <c r="F135" s="328" t="s">
        <v>13942</v>
      </c>
      <c r="G135" s="342"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4" t="s">
        <v>13933</v>
      </c>
      <c r="F136" s="275" t="s">
        <v>13934</v>
      </c>
      <c r="G136" s="342"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4" t="s">
        <v>13929</v>
      </c>
      <c r="F137" s="328" t="s">
        <v>13930</v>
      </c>
      <c r="G137" s="342"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4" t="s">
        <v>13925</v>
      </c>
      <c r="F138" s="328" t="s">
        <v>13926</v>
      </c>
      <c r="G138" s="342"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12" t="s">
        <v>12380</v>
      </c>
      <c r="F139" s="328" t="s">
        <v>504</v>
      </c>
      <c r="G139" s="149" t="s">
        <v>12853</v>
      </c>
      <c r="H139" s="149" t="s">
        <v>702</v>
      </c>
      <c r="I139" s="149" t="s">
        <v>126</v>
      </c>
      <c r="J139" s="149" t="s">
        <v>710</v>
      </c>
      <c r="K139" s="151" t="s">
        <v>163</v>
      </c>
      <c r="L139" s="173" t="s">
        <v>429</v>
      </c>
      <c r="M139" s="149" t="s">
        <v>12381</v>
      </c>
    </row>
    <row r="140" spans="1:13" ht="45">
      <c r="A140" s="149" t="str">
        <f t="shared" si="3"/>
        <v>DeclarationB63</v>
      </c>
      <c r="B140" s="149" t="s">
        <v>557</v>
      </c>
      <c r="C140" s="149" t="s">
        <v>935</v>
      </c>
      <c r="D140" s="149" t="s">
        <v>13923</v>
      </c>
      <c r="E140" s="312"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6" t="s">
        <v>13921</v>
      </c>
      <c r="F141" s="347" t="s">
        <v>13957</v>
      </c>
      <c r="G141" s="279" t="s">
        <v>13922</v>
      </c>
      <c r="H141" s="279" t="s">
        <v>13613</v>
      </c>
      <c r="I141" s="279" t="s">
        <v>13625</v>
      </c>
      <c r="J141" s="279" t="s">
        <v>13720</v>
      </c>
      <c r="K141" s="279" t="s">
        <v>13773</v>
      </c>
      <c r="L141" s="279" t="s">
        <v>13828</v>
      </c>
      <c r="M141" s="279" t="s">
        <v>13883</v>
      </c>
    </row>
    <row r="142" spans="1:13" ht="99.75">
      <c r="A142" s="149" t="str">
        <f t="shared" ref="A142:A172" si="5">B142&amp;C142</f>
        <v>DeclarationB67</v>
      </c>
      <c r="B142" s="149" t="s">
        <v>557</v>
      </c>
      <c r="C142" s="149" t="s">
        <v>713</v>
      </c>
      <c r="D142" s="149" t="s">
        <v>13914</v>
      </c>
      <c r="E142" s="344" t="s">
        <v>13915</v>
      </c>
      <c r="F142" s="347" t="s">
        <v>13958</v>
      </c>
      <c r="G142" s="342"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4" t="s">
        <v>13918</v>
      </c>
      <c r="F143" s="351" t="s">
        <v>13959</v>
      </c>
      <c r="G143" s="342" t="s">
        <v>13919</v>
      </c>
      <c r="H143" s="149" t="s">
        <v>13615</v>
      </c>
      <c r="I143" s="149" t="s">
        <v>13627</v>
      </c>
      <c r="J143" s="149" t="s">
        <v>13722</v>
      </c>
      <c r="K143" s="149" t="s">
        <v>13775</v>
      </c>
      <c r="L143" s="149" t="s">
        <v>13830</v>
      </c>
      <c r="M143" s="149" t="s">
        <v>13885</v>
      </c>
    </row>
    <row r="144" spans="1:13" ht="128.25">
      <c r="A144" s="149" t="str">
        <f t="shared" si="5"/>
        <v>DeclarationB71</v>
      </c>
      <c r="B144" s="149" t="s">
        <v>557</v>
      </c>
      <c r="C144" s="149" t="s">
        <v>722</v>
      </c>
      <c r="D144" s="149" t="s">
        <v>13910</v>
      </c>
      <c r="E144" s="344" t="s">
        <v>13911</v>
      </c>
      <c r="F144" s="329" t="s">
        <v>13912</v>
      </c>
      <c r="G144" s="342" t="s">
        <v>13913</v>
      </c>
      <c r="H144" s="149" t="s">
        <v>13616</v>
      </c>
      <c r="I144" s="149" t="s">
        <v>13628</v>
      </c>
      <c r="J144" s="149" t="s">
        <v>13723</v>
      </c>
      <c r="K144" s="149" t="s">
        <v>13776</v>
      </c>
      <c r="L144" s="149" t="s">
        <v>13831</v>
      </c>
      <c r="M144" s="149" t="s">
        <v>13886</v>
      </c>
    </row>
    <row r="145" spans="1:13" ht="142.5">
      <c r="A145" s="149" t="str">
        <f t="shared" si="5"/>
        <v>DeclarationB73</v>
      </c>
      <c r="B145" s="149" t="s">
        <v>557</v>
      </c>
      <c r="C145" s="149" t="s">
        <v>723</v>
      </c>
      <c r="D145" s="149" t="s">
        <v>13903</v>
      </c>
      <c r="E145" s="344" t="s">
        <v>13904</v>
      </c>
      <c r="F145" s="351" t="s">
        <v>13960</v>
      </c>
      <c r="G145" s="342"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4" t="s">
        <v>13900</v>
      </c>
      <c r="F146" s="275" t="s">
        <v>13906</v>
      </c>
      <c r="G146" s="342"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4" t="s">
        <v>13909</v>
      </c>
      <c r="F147" s="347" t="s">
        <v>13961</v>
      </c>
      <c r="G147" s="342" t="s">
        <v>13908</v>
      </c>
      <c r="H147" s="149" t="s">
        <v>13619</v>
      </c>
      <c r="I147" s="149" t="s">
        <v>13631</v>
      </c>
      <c r="J147" s="149" t="s">
        <v>13726</v>
      </c>
      <c r="K147" s="149" t="s">
        <v>13779</v>
      </c>
      <c r="L147" s="149" t="s">
        <v>13834</v>
      </c>
      <c r="M147" s="149" t="s">
        <v>13889</v>
      </c>
    </row>
    <row r="148" spans="1:13" ht="71.25">
      <c r="A148" s="149" t="str">
        <f t="shared" si="5"/>
        <v>DeclarationB79</v>
      </c>
      <c r="B148" s="149" t="s">
        <v>557</v>
      </c>
      <c r="C148" s="149" t="s">
        <v>376</v>
      </c>
      <c r="D148" s="149" t="s">
        <v>13891</v>
      </c>
      <c r="E148" s="344" t="s">
        <v>13892</v>
      </c>
      <c r="F148" s="328" t="s">
        <v>13893</v>
      </c>
      <c r="G148" s="342"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12" t="s">
        <v>482</v>
      </c>
      <c r="F149" s="328"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12" t="s">
        <v>515</v>
      </c>
      <c r="F150" s="328"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12" t="s">
        <v>193</v>
      </c>
      <c r="F151" s="328"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12" t="s">
        <v>12340</v>
      </c>
      <c r="F152" s="328"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12"/>
      <c r="F153" s="328"/>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12"/>
      <c r="F154" s="328"/>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12"/>
      <c r="F155" s="328"/>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12" t="s">
        <v>12340</v>
      </c>
      <c r="F156" s="328"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12"/>
      <c r="F157" s="328"/>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12"/>
      <c r="F158" s="328"/>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12"/>
      <c r="F159" s="328"/>
      <c r="H159" s="149" t="s">
        <v>736</v>
      </c>
      <c r="I159" s="149" t="s">
        <v>130</v>
      </c>
      <c r="J159" s="149" t="s">
        <v>737</v>
      </c>
      <c r="K159" s="151" t="s">
        <v>738</v>
      </c>
      <c r="L159" s="173" t="s">
        <v>738</v>
      </c>
      <c r="M159" s="149" t="s">
        <v>12388</v>
      </c>
    </row>
    <row r="160" spans="1:13" ht="28.5">
      <c r="A160" s="149" t="str">
        <f t="shared" si="5"/>
        <v>DeclarationAth</v>
      </c>
      <c r="B160" s="149" t="s">
        <v>557</v>
      </c>
      <c r="C160" s="149" t="s">
        <v>739</v>
      </c>
      <c r="D160" s="149" t="s">
        <v>465</v>
      </c>
      <c r="E160" s="312" t="s">
        <v>11927</v>
      </c>
      <c r="F160" s="328"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12" t="s">
        <v>317</v>
      </c>
      <c r="F161" s="328"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12" t="s">
        <v>318</v>
      </c>
      <c r="F162" s="328"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12" t="s">
        <v>319</v>
      </c>
      <c r="F163" s="328"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4">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9"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9"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9"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9"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12" t="s">
        <v>11928</v>
      </c>
      <c r="F169" s="328" t="s">
        <v>272</v>
      </c>
      <c r="G169" s="149" t="s">
        <v>12867</v>
      </c>
      <c r="H169" s="149" t="s">
        <v>293</v>
      </c>
      <c r="I169" s="149" t="s">
        <v>134</v>
      </c>
      <c r="J169" s="149" t="s">
        <v>7</v>
      </c>
      <c r="K169" s="151" t="s">
        <v>166</v>
      </c>
      <c r="L169" s="173" t="s">
        <v>86</v>
      </c>
      <c r="M169" s="149" t="s">
        <v>12412</v>
      </c>
    </row>
    <row r="170" spans="1:13" ht="30">
      <c r="A170" s="149" t="str">
        <f t="shared" si="5"/>
        <v>DeclarationB95</v>
      </c>
      <c r="B170" s="149" t="s">
        <v>557</v>
      </c>
      <c r="C170" s="149" t="s">
        <v>11361</v>
      </c>
      <c r="D170" s="253" t="s">
        <v>12413</v>
      </c>
      <c r="E170" s="320" t="s">
        <v>13450</v>
      </c>
      <c r="F170" s="278" t="s">
        <v>12669</v>
      </c>
      <c r="G170" s="253" t="s">
        <v>12868</v>
      </c>
      <c r="H170" s="265" t="s">
        <v>12414</v>
      </c>
      <c r="I170" s="265" t="s">
        <v>12415</v>
      </c>
      <c r="J170" s="265" t="s">
        <v>12416</v>
      </c>
      <c r="K170" s="265" t="s">
        <v>12417</v>
      </c>
      <c r="L170" s="266" t="s">
        <v>11387</v>
      </c>
      <c r="M170" s="265" t="s">
        <v>12418</v>
      </c>
    </row>
    <row r="171" spans="1:13" ht="30">
      <c r="A171" s="149" t="str">
        <f t="shared" si="5"/>
        <v>DeclarationB96</v>
      </c>
      <c r="B171" s="149" t="s">
        <v>557</v>
      </c>
      <c r="C171" s="149" t="s">
        <v>11362</v>
      </c>
      <c r="D171" s="253" t="s">
        <v>11357</v>
      </c>
      <c r="E171" s="321"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21"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2"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3"/>
      <c r="F174" s="328"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3"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3"/>
      <c r="F176" s="328"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3" t="s">
        <v>13453</v>
      </c>
      <c r="F177" s="328"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3"/>
      <c r="F178" s="328"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3"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12" t="s">
        <v>186</v>
      </c>
      <c r="F180" s="328"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12" t="s">
        <v>617</v>
      </c>
      <c r="F181" s="328"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12" t="s">
        <v>619</v>
      </c>
      <c r="F182" s="328"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12" t="s">
        <v>621</v>
      </c>
      <c r="F183" s="328"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2" t="s">
        <v>1276</v>
      </c>
      <c r="F184" s="328" t="s">
        <v>1277</v>
      </c>
      <c r="G184" s="149" t="s">
        <v>12881</v>
      </c>
      <c r="H184" s="149" t="s">
        <v>1279</v>
      </c>
      <c r="I184" s="149" t="s">
        <v>1282</v>
      </c>
      <c r="J184" s="173" t="s">
        <v>1285</v>
      </c>
      <c r="K184" s="151" t="s">
        <v>1288</v>
      </c>
      <c r="L184" s="182" t="s">
        <v>1291</v>
      </c>
      <c r="M184" s="149" t="s">
        <v>1294</v>
      </c>
    </row>
    <row r="185" spans="1:13" ht="28.5">
      <c r="A185" s="149" t="str">
        <f t="shared" si="6"/>
        <v>Smelter ListB4</v>
      </c>
      <c r="B185" s="149" t="s">
        <v>704</v>
      </c>
      <c r="C185" s="149" t="s">
        <v>531</v>
      </c>
      <c r="D185" s="149" t="s">
        <v>470</v>
      </c>
      <c r="E185" s="312" t="s">
        <v>13455</v>
      </c>
      <c r="F185" s="328" t="s">
        <v>483</v>
      </c>
      <c r="G185" s="149" t="s">
        <v>12882</v>
      </c>
      <c r="H185" s="149" t="s">
        <v>741</v>
      </c>
      <c r="I185" s="149" t="s">
        <v>470</v>
      </c>
      <c r="J185" s="173" t="s">
        <v>11378</v>
      </c>
      <c r="K185" s="151" t="s">
        <v>470</v>
      </c>
      <c r="L185" s="173" t="s">
        <v>352</v>
      </c>
      <c r="M185" s="149" t="s">
        <v>12449</v>
      </c>
    </row>
    <row r="186" spans="1:13" ht="28.5">
      <c r="A186" s="149" t="str">
        <f t="shared" si="6"/>
        <v>Smelter ListC4</v>
      </c>
      <c r="B186" s="149" t="s">
        <v>704</v>
      </c>
      <c r="C186" s="149" t="s">
        <v>549</v>
      </c>
      <c r="D186" s="149" t="s">
        <v>11377</v>
      </c>
      <c r="E186" s="313"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6"/>
        <v>Smelter ListD4</v>
      </c>
      <c r="B187" s="149" t="s">
        <v>704</v>
      </c>
      <c r="C187" s="149" t="s">
        <v>742</v>
      </c>
      <c r="D187" s="262" t="s">
        <v>11649</v>
      </c>
      <c r="E187" s="313"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6"/>
        <v>Smelter ListE4</v>
      </c>
      <c r="B188" s="149" t="s">
        <v>704</v>
      </c>
      <c r="C188" s="149" t="s">
        <v>743</v>
      </c>
      <c r="D188" s="149" t="s">
        <v>365</v>
      </c>
      <c r="E188" s="312" t="s">
        <v>13457</v>
      </c>
      <c r="F188" s="328"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12" t="s">
        <v>617</v>
      </c>
      <c r="F189" s="328"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2" t="s">
        <v>619</v>
      </c>
      <c r="F190" s="328"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12" t="s">
        <v>621</v>
      </c>
      <c r="F191" s="328" t="s">
        <v>622</v>
      </c>
      <c r="G191" s="149" t="s">
        <v>12880</v>
      </c>
      <c r="H191" s="149" t="s">
        <v>623</v>
      </c>
      <c r="I191" s="149" t="s">
        <v>141</v>
      </c>
      <c r="J191" s="173" t="s">
        <v>11659</v>
      </c>
      <c r="K191" s="151" t="s">
        <v>38</v>
      </c>
      <c r="L191" s="182" t="s">
        <v>430</v>
      </c>
      <c r="M191" s="149" t="s">
        <v>12448</v>
      </c>
    </row>
    <row r="192" spans="1:13" ht="28.5">
      <c r="A192" s="149" t="str">
        <f t="shared" si="6"/>
        <v>Smelter ListK4</v>
      </c>
      <c r="B192" s="149" t="s">
        <v>704</v>
      </c>
      <c r="C192" s="149" t="s">
        <v>748</v>
      </c>
      <c r="D192" s="149" t="s">
        <v>368</v>
      </c>
      <c r="E192" s="312" t="s">
        <v>320</v>
      </c>
      <c r="F192" s="328" t="s">
        <v>275</v>
      </c>
      <c r="G192" s="149" t="s">
        <v>12885</v>
      </c>
      <c r="H192" s="149" t="s">
        <v>624</v>
      </c>
      <c r="I192" s="149" t="s">
        <v>142</v>
      </c>
      <c r="J192" s="173" t="s">
        <v>573</v>
      </c>
      <c r="K192" s="151" t="s">
        <v>625</v>
      </c>
      <c r="L192" s="182" t="s">
        <v>353</v>
      </c>
      <c r="M192" s="149" t="s">
        <v>12451</v>
      </c>
    </row>
    <row r="193" spans="1:13" ht="28.5">
      <c r="A193" s="149" t="str">
        <f t="shared" si="6"/>
        <v>Smelter ListL4</v>
      </c>
      <c r="B193" s="149" t="s">
        <v>704</v>
      </c>
      <c r="C193" s="149" t="s">
        <v>749</v>
      </c>
      <c r="D193" s="149" t="s">
        <v>369</v>
      </c>
      <c r="E193" s="312" t="s">
        <v>321</v>
      </c>
      <c r="F193" s="328"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12" t="s">
        <v>322</v>
      </c>
      <c r="F194" s="328" t="s">
        <v>12677</v>
      </c>
      <c r="G194" s="149" t="s">
        <v>12887</v>
      </c>
      <c r="H194" s="149" t="s">
        <v>628</v>
      </c>
      <c r="I194" s="149" t="s">
        <v>144</v>
      </c>
      <c r="J194" s="173" t="s">
        <v>9</v>
      </c>
      <c r="K194" s="151" t="s">
        <v>39</v>
      </c>
      <c r="L194" s="173" t="s">
        <v>90</v>
      </c>
      <c r="M194" s="149" t="s">
        <v>12453</v>
      </c>
    </row>
    <row r="195" spans="1:13" ht="57">
      <c r="A195" s="149" t="str">
        <f t="shared" si="6"/>
        <v>Smelter ListN4</v>
      </c>
      <c r="B195" s="149" t="s">
        <v>704</v>
      </c>
      <c r="C195" s="149" t="s">
        <v>751</v>
      </c>
      <c r="D195" s="149" t="s">
        <v>392</v>
      </c>
      <c r="E195" s="312" t="s">
        <v>323</v>
      </c>
      <c r="F195" s="328"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12" t="s">
        <v>324</v>
      </c>
      <c r="F196" s="328"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12" t="s">
        <v>13458</v>
      </c>
      <c r="F197" s="328" t="s">
        <v>12680</v>
      </c>
      <c r="G197" s="149" t="s">
        <v>12890</v>
      </c>
      <c r="H197" s="179" t="s">
        <v>300</v>
      </c>
      <c r="I197" s="149" t="s">
        <v>147</v>
      </c>
      <c r="J197" s="173" t="s">
        <v>788</v>
      </c>
      <c r="K197" s="151" t="s">
        <v>42</v>
      </c>
      <c r="L197" s="173" t="s">
        <v>93</v>
      </c>
      <c r="M197" s="149" t="s">
        <v>12456</v>
      </c>
    </row>
    <row r="198" spans="1:13" ht="28.5">
      <c r="A198" s="149" t="str">
        <f t="shared" si="6"/>
        <v>Smelter ListQ4</v>
      </c>
      <c r="B198" s="149" t="s">
        <v>704</v>
      </c>
      <c r="C198" s="149" t="s">
        <v>390</v>
      </c>
      <c r="D198" s="149" t="s">
        <v>467</v>
      </c>
      <c r="E198" s="312" t="s">
        <v>193</v>
      </c>
      <c r="F198" s="328"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12" t="s">
        <v>13459</v>
      </c>
      <c r="F199" s="328"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12" t="s">
        <v>13460</v>
      </c>
      <c r="F200" s="328"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4"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6"/>
        <v>Smelter ListF4</v>
      </c>
      <c r="B202" s="149" t="s">
        <v>704</v>
      </c>
      <c r="C202" s="149" t="s">
        <v>753</v>
      </c>
      <c r="D202" s="149" t="s">
        <v>363</v>
      </c>
      <c r="E202" s="312" t="s">
        <v>185</v>
      </c>
      <c r="F202" s="328"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12" t="s">
        <v>186</v>
      </c>
      <c r="F203" s="328"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12" t="s">
        <v>317</v>
      </c>
      <c r="F204" s="328"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12" t="s">
        <v>318</v>
      </c>
      <c r="F205" s="328"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12" t="s">
        <v>319</v>
      </c>
      <c r="F206" s="328"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12" t="s">
        <v>187</v>
      </c>
      <c r="F207" s="328" t="s">
        <v>12684</v>
      </c>
      <c r="G207" s="149" t="s">
        <v>12895</v>
      </c>
      <c r="H207" s="149" t="s">
        <v>302</v>
      </c>
      <c r="I207" s="149" t="s">
        <v>151</v>
      </c>
      <c r="J207" s="173" t="s">
        <v>800</v>
      </c>
      <c r="K207" s="151" t="s">
        <v>629</v>
      </c>
      <c r="L207" s="173" t="s">
        <v>767</v>
      </c>
      <c r="M207" s="149" t="s">
        <v>12458</v>
      </c>
    </row>
    <row r="208" spans="1:13" ht="28.5">
      <c r="A208" s="149" t="str">
        <f t="shared" si="6"/>
        <v>CheckerD1</v>
      </c>
      <c r="B208" s="149" t="s">
        <v>705</v>
      </c>
      <c r="C208" s="149" t="s">
        <v>754</v>
      </c>
      <c r="D208" s="149" t="s">
        <v>496</v>
      </c>
      <c r="E208" s="312" t="s">
        <v>188</v>
      </c>
      <c r="F208" s="328"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2" t="s">
        <v>189</v>
      </c>
      <c r="F209" s="328"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2" t="s">
        <v>190</v>
      </c>
      <c r="F210" s="328"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2" t="s">
        <v>191</v>
      </c>
      <c r="F211" s="328"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2" t="s">
        <v>192</v>
      </c>
      <c r="F212" s="328"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2" t="s">
        <v>1177</v>
      </c>
      <c r="F213" s="328"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2" t="s">
        <v>1177</v>
      </c>
      <c r="F214" s="328"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2" t="s">
        <v>1177</v>
      </c>
      <c r="F215" s="328"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2" t="s">
        <v>1177</v>
      </c>
      <c r="F216" s="328"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2" t="s">
        <v>958</v>
      </c>
      <c r="F217" s="328"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12" t="s">
        <v>13462</v>
      </c>
      <c r="F218" s="328"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12" t="s">
        <v>13463</v>
      </c>
      <c r="F219" s="328"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12" t="s">
        <v>13464</v>
      </c>
      <c r="F220" s="328"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12" t="s">
        <v>13465</v>
      </c>
      <c r="F221" s="328"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12" t="s">
        <v>13466</v>
      </c>
      <c r="F222" s="328"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12" t="s">
        <v>13467</v>
      </c>
      <c r="F223" s="328"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12" t="s">
        <v>13468</v>
      </c>
      <c r="F224" s="328"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12" t="s">
        <v>13469</v>
      </c>
      <c r="F225" s="328"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12" t="s">
        <v>13470</v>
      </c>
      <c r="F226" s="328"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12" t="s">
        <v>13471</v>
      </c>
      <c r="F227" s="328"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12" t="s">
        <v>13472</v>
      </c>
      <c r="F228" s="328"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12"/>
      <c r="F229" s="328"/>
      <c r="H229" s="149" t="s">
        <v>1008</v>
      </c>
      <c r="I229" s="149" t="s">
        <v>1009</v>
      </c>
      <c r="J229" s="149" t="s">
        <v>1010</v>
      </c>
      <c r="K229" s="149" t="s">
        <v>1011</v>
      </c>
      <c r="L229" s="149" t="s">
        <v>1012</v>
      </c>
      <c r="M229" s="149" t="s">
        <v>12474</v>
      </c>
    </row>
    <row r="230" spans="1:13" ht="57">
      <c r="A230" s="149" t="str">
        <f t="shared" si="6"/>
        <v>CheckerJ17</v>
      </c>
      <c r="B230" s="149" t="s">
        <v>705</v>
      </c>
      <c r="C230" s="149" t="s">
        <v>824</v>
      </c>
      <c r="E230" s="312"/>
      <c r="F230" s="328"/>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12"/>
      <c r="F231" s="328"/>
      <c r="H231" s="149" t="s">
        <v>1018</v>
      </c>
      <c r="I231" s="149" t="s">
        <v>1019</v>
      </c>
      <c r="J231" s="149" t="s">
        <v>1020</v>
      </c>
      <c r="K231" s="149" t="s">
        <v>1021</v>
      </c>
      <c r="L231" s="149" t="s">
        <v>1022</v>
      </c>
      <c r="M231" s="149" t="s">
        <v>12476</v>
      </c>
    </row>
    <row r="232" spans="1:13" ht="99.75">
      <c r="A232" s="149" t="str">
        <f t="shared" si="6"/>
        <v>CheckerJ20</v>
      </c>
      <c r="B232" s="149" t="s">
        <v>705</v>
      </c>
      <c r="C232" s="149" t="s">
        <v>826</v>
      </c>
      <c r="D232" s="149" t="s">
        <v>12976</v>
      </c>
      <c r="E232" s="312" t="s">
        <v>13473</v>
      </c>
      <c r="F232" s="328" t="s">
        <v>12698</v>
      </c>
      <c r="G232" s="270" t="s">
        <v>13567</v>
      </c>
      <c r="H232" s="149" t="s">
        <v>13624</v>
      </c>
      <c r="I232" s="149" t="s">
        <v>13623</v>
      </c>
      <c r="J232" s="149" t="s">
        <v>13729</v>
      </c>
      <c r="K232" s="149" t="s">
        <v>13781</v>
      </c>
      <c r="L232" s="149" t="s">
        <v>13836</v>
      </c>
      <c r="M232" s="149" t="s">
        <v>13839</v>
      </c>
    </row>
    <row r="233" spans="1:13" ht="99.75">
      <c r="A233" s="149" t="str">
        <f t="shared" ref="A233:A271" si="7">B233&amp;C233</f>
        <v>CheckerJ21</v>
      </c>
      <c r="B233" s="149" t="s">
        <v>705</v>
      </c>
      <c r="C233" s="149" t="s">
        <v>827</v>
      </c>
      <c r="E233" s="312"/>
      <c r="F233" s="328"/>
      <c r="H233" s="149" t="s">
        <v>1023</v>
      </c>
      <c r="I233" s="149" t="s">
        <v>1024</v>
      </c>
      <c r="J233" s="149" t="s">
        <v>1025</v>
      </c>
      <c r="K233" s="149" t="s">
        <v>1026</v>
      </c>
      <c r="L233" s="149" t="s">
        <v>1027</v>
      </c>
      <c r="M233" s="149" t="s">
        <v>12477</v>
      </c>
    </row>
    <row r="234" spans="1:13" ht="99.75">
      <c r="A234" s="149" t="str">
        <f t="shared" si="7"/>
        <v>CheckerJ22</v>
      </c>
      <c r="B234" s="149" t="s">
        <v>705</v>
      </c>
      <c r="C234" s="149" t="s">
        <v>828</v>
      </c>
      <c r="E234" s="312"/>
      <c r="F234" s="328"/>
      <c r="H234" s="149" t="s">
        <v>1028</v>
      </c>
      <c r="I234" s="149" t="s">
        <v>1029</v>
      </c>
      <c r="J234" s="149" t="s">
        <v>1030</v>
      </c>
      <c r="K234" s="149" t="s">
        <v>1031</v>
      </c>
      <c r="L234" s="149" t="s">
        <v>1032</v>
      </c>
      <c r="M234" s="149" t="s">
        <v>12478</v>
      </c>
    </row>
    <row r="235" spans="1:13" ht="99.75">
      <c r="A235" s="149" t="str">
        <f t="shared" si="7"/>
        <v>CheckerJ23</v>
      </c>
      <c r="B235" s="149" t="s">
        <v>705</v>
      </c>
      <c r="C235" s="149" t="s">
        <v>833</v>
      </c>
      <c r="E235" s="312"/>
      <c r="F235" s="328"/>
      <c r="H235" s="149" t="s">
        <v>1033</v>
      </c>
      <c r="I235" s="149" t="s">
        <v>1034</v>
      </c>
      <c r="J235" s="149" t="s">
        <v>1035</v>
      </c>
      <c r="K235" s="149" t="s">
        <v>1036</v>
      </c>
      <c r="L235" s="149" t="s">
        <v>1037</v>
      </c>
      <c r="M235" s="149" t="s">
        <v>12479</v>
      </c>
    </row>
    <row r="236" spans="1:13" ht="99.75">
      <c r="A236" s="149" t="str">
        <f t="shared" si="7"/>
        <v>CheckerJ25</v>
      </c>
      <c r="B236" s="149" t="s">
        <v>705</v>
      </c>
      <c r="C236" s="149" t="s">
        <v>839</v>
      </c>
      <c r="D236" s="149" t="s">
        <v>12978</v>
      </c>
      <c r="E236" s="312" t="s">
        <v>13474</v>
      </c>
      <c r="F236" s="328" t="s">
        <v>12699</v>
      </c>
      <c r="G236" s="149" t="s">
        <v>12914</v>
      </c>
      <c r="H236" s="149" t="s">
        <v>1038</v>
      </c>
      <c r="I236" s="149" t="s">
        <v>1039</v>
      </c>
      <c r="J236" s="149" t="s">
        <v>1040</v>
      </c>
      <c r="K236" s="149" t="s">
        <v>1041</v>
      </c>
      <c r="L236" s="149" t="s">
        <v>1042</v>
      </c>
      <c r="M236" s="149" t="s">
        <v>12480</v>
      </c>
    </row>
    <row r="237" spans="1:13" ht="99.75">
      <c r="A237" s="149" t="str">
        <f t="shared" si="7"/>
        <v>CheckerJ26</v>
      </c>
      <c r="B237" s="149" t="s">
        <v>705</v>
      </c>
      <c r="C237" s="149" t="s">
        <v>840</v>
      </c>
      <c r="D237" s="164"/>
      <c r="E237" s="322"/>
      <c r="F237" s="335"/>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12"/>
      <c r="F238" s="328"/>
      <c r="H238" s="149" t="s">
        <v>1048</v>
      </c>
      <c r="I238" s="149" t="s">
        <v>1049</v>
      </c>
      <c r="J238" s="149" t="s">
        <v>1050</v>
      </c>
      <c r="K238" s="149" t="s">
        <v>1051</v>
      </c>
      <c r="L238" s="149" t="s">
        <v>1052</v>
      </c>
      <c r="M238" s="149" t="s">
        <v>12482</v>
      </c>
    </row>
    <row r="239" spans="1:13" ht="99.75">
      <c r="A239" s="149" t="str">
        <f t="shared" si="7"/>
        <v>CheckerJ28</v>
      </c>
      <c r="B239" s="149" t="s">
        <v>705</v>
      </c>
      <c r="C239" s="149" t="s">
        <v>842</v>
      </c>
      <c r="E239" s="312"/>
      <c r="F239" s="328"/>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12" t="s">
        <v>13475</v>
      </c>
      <c r="F240" s="328"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12"/>
      <c r="F241" s="328"/>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12"/>
      <c r="F242" s="328"/>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12"/>
      <c r="F243" s="328"/>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12" t="s">
        <v>13476</v>
      </c>
      <c r="F244" s="328"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12"/>
      <c r="F245" s="328"/>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12"/>
      <c r="F246" s="328"/>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12"/>
      <c r="F247" s="328"/>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12" t="s">
        <v>13477</v>
      </c>
      <c r="F248" s="328"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12"/>
      <c r="F249" s="328"/>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12"/>
      <c r="F250" s="328"/>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12"/>
      <c r="F251" s="328"/>
      <c r="H251" s="149" t="s">
        <v>1098</v>
      </c>
      <c r="I251" s="149" t="s">
        <v>1099</v>
      </c>
      <c r="J251" s="149" t="s">
        <v>1100</v>
      </c>
      <c r="K251" s="149" t="s">
        <v>1101</v>
      </c>
      <c r="L251" s="149" t="s">
        <v>1102</v>
      </c>
      <c r="M251" s="149" t="s">
        <v>12492</v>
      </c>
    </row>
    <row r="252" spans="1:13" ht="85.5">
      <c r="A252" s="149" t="str">
        <f t="shared" si="7"/>
        <v>CheckerJ45</v>
      </c>
      <c r="B252" s="149" t="s">
        <v>705</v>
      </c>
      <c r="C252" s="149" t="s">
        <v>855</v>
      </c>
      <c r="D252" s="149" t="s">
        <v>12493</v>
      </c>
      <c r="E252" s="312" t="s">
        <v>13478</v>
      </c>
      <c r="F252" s="328"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12" t="s">
        <v>13479</v>
      </c>
      <c r="F253" s="328" t="s">
        <v>12704</v>
      </c>
      <c r="G253" s="149" t="s">
        <v>12919</v>
      </c>
      <c r="H253" s="149" t="s">
        <v>1113</v>
      </c>
      <c r="I253" s="149" t="s">
        <v>1114</v>
      </c>
      <c r="J253" s="149" t="s">
        <v>1115</v>
      </c>
      <c r="K253" s="149" t="s">
        <v>1116</v>
      </c>
      <c r="L253" s="149" t="s">
        <v>1117</v>
      </c>
      <c r="M253" s="149" t="s">
        <v>12496</v>
      </c>
    </row>
    <row r="254" spans="1:13" ht="99.75">
      <c r="A254" s="149" t="str">
        <f t="shared" si="7"/>
        <v>CheckerJ47</v>
      </c>
      <c r="B254" s="149" t="s">
        <v>705</v>
      </c>
      <c r="C254" s="149" t="s">
        <v>857</v>
      </c>
      <c r="D254" s="149" t="s">
        <v>12578</v>
      </c>
      <c r="E254" s="312" t="s">
        <v>13480</v>
      </c>
      <c r="F254" s="328" t="s">
        <v>12705</v>
      </c>
      <c r="G254" s="149" t="s">
        <v>12920</v>
      </c>
      <c r="H254" s="149" t="s">
        <v>1108</v>
      </c>
      <c r="I254" s="149" t="s">
        <v>1109</v>
      </c>
      <c r="J254" s="149" t="s">
        <v>1110</v>
      </c>
      <c r="K254" s="149" t="s">
        <v>1111</v>
      </c>
      <c r="L254" s="149" t="s">
        <v>1112</v>
      </c>
      <c r="M254" s="149" t="s">
        <v>12495</v>
      </c>
    </row>
    <row r="255" spans="1:13" ht="71.25">
      <c r="A255" s="149" t="str">
        <f t="shared" si="7"/>
        <v>CheckerJ48</v>
      </c>
      <c r="B255" s="149" t="s">
        <v>705</v>
      </c>
      <c r="C255" s="149" t="s">
        <v>858</v>
      </c>
      <c r="D255" s="149" t="s">
        <v>12497</v>
      </c>
      <c r="E255" s="312" t="s">
        <v>13481</v>
      </c>
      <c r="F255" s="328" t="s">
        <v>12706</v>
      </c>
      <c r="G255" s="149" t="s">
        <v>12921</v>
      </c>
      <c r="H255" s="149" t="s">
        <v>1118</v>
      </c>
      <c r="I255" s="149" t="s">
        <v>1119</v>
      </c>
      <c r="J255" s="149" t="s">
        <v>1120</v>
      </c>
      <c r="K255" s="149" t="s">
        <v>1121</v>
      </c>
      <c r="L255" s="149" t="s">
        <v>1122</v>
      </c>
      <c r="M255" s="149" t="s">
        <v>12498</v>
      </c>
    </row>
    <row r="256" spans="1:13" ht="128.25">
      <c r="A256" s="149" t="str">
        <f t="shared" si="7"/>
        <v>CheckerJ49</v>
      </c>
      <c r="B256" s="149" t="s">
        <v>705</v>
      </c>
      <c r="C256" s="149" t="s">
        <v>11714</v>
      </c>
      <c r="D256" s="149" t="s">
        <v>12499</v>
      </c>
      <c r="E256" s="312" t="s">
        <v>13482</v>
      </c>
      <c r="F256" s="329"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12" t="s">
        <v>13483</v>
      </c>
      <c r="F257" s="329"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12" t="s">
        <v>13484</v>
      </c>
      <c r="F258" s="329"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5"/>
      <c r="F259" s="328"/>
      <c r="H259" s="149" t="s">
        <v>1137</v>
      </c>
      <c r="I259" s="149" t="s">
        <v>1138</v>
      </c>
      <c r="J259" s="149" t="s">
        <v>1139</v>
      </c>
      <c r="K259" s="149" t="s">
        <v>1140</v>
      </c>
      <c r="L259" s="149" t="s">
        <v>1141</v>
      </c>
      <c r="M259" s="149" t="s">
        <v>12504</v>
      </c>
    </row>
    <row r="260" spans="1:13" ht="71.25">
      <c r="A260" s="149" t="str">
        <f t="shared" si="7"/>
        <v>CheckerJ53</v>
      </c>
      <c r="B260" s="149" t="s">
        <v>705</v>
      </c>
      <c r="C260" s="149" t="s">
        <v>862</v>
      </c>
      <c r="D260" s="149" t="s">
        <v>12580</v>
      </c>
      <c r="E260" s="312" t="s">
        <v>13485</v>
      </c>
      <c r="F260" s="328"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12" t="s">
        <v>13486</v>
      </c>
      <c r="F261" s="328" t="s">
        <v>12708</v>
      </c>
      <c r="G261" s="149" t="s">
        <v>12926</v>
      </c>
      <c r="H261" s="149" t="s">
        <v>1147</v>
      </c>
      <c r="I261" s="149" t="s">
        <v>1148</v>
      </c>
      <c r="J261" s="149" t="s">
        <v>1149</v>
      </c>
      <c r="K261" s="149" t="s">
        <v>1150</v>
      </c>
      <c r="L261" s="149" t="s">
        <v>1151</v>
      </c>
      <c r="M261" s="149" t="s">
        <v>12506</v>
      </c>
    </row>
    <row r="262" spans="1:13" ht="71.25">
      <c r="A262" s="149" t="str">
        <f t="shared" si="7"/>
        <v>CheckerJ55</v>
      </c>
      <c r="B262" s="149" t="s">
        <v>705</v>
      </c>
      <c r="C262" s="149" t="s">
        <v>864</v>
      </c>
      <c r="D262" s="149" t="s">
        <v>11720</v>
      </c>
      <c r="E262" s="312" t="s">
        <v>13487</v>
      </c>
      <c r="F262" s="328"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6" t="s">
        <v>13488</v>
      </c>
      <c r="F263" s="352" t="s">
        <v>13962</v>
      </c>
      <c r="G263" s="149" t="s">
        <v>12928</v>
      </c>
      <c r="H263" s="149" t="s">
        <v>12589</v>
      </c>
      <c r="I263" s="149" t="s">
        <v>12590</v>
      </c>
      <c r="J263" s="149" t="s">
        <v>12591</v>
      </c>
      <c r="K263" s="270" t="s">
        <v>12592</v>
      </c>
      <c r="L263" s="271" t="s">
        <v>12593</v>
      </c>
      <c r="M263" s="149" t="s">
        <v>12594</v>
      </c>
    </row>
    <row r="264" spans="1:13" ht="71.25">
      <c r="A264" s="149" t="str">
        <f t="shared" si="7"/>
        <v>CheckerJ57</v>
      </c>
      <c r="B264" s="149" t="s">
        <v>705</v>
      </c>
      <c r="C264" s="149" t="s">
        <v>866</v>
      </c>
      <c r="D264" s="149" t="s">
        <v>12979</v>
      </c>
      <c r="E264" s="312" t="s">
        <v>12508</v>
      </c>
      <c r="F264" s="328" t="s">
        <v>12710</v>
      </c>
      <c r="G264" s="149" t="s">
        <v>12929</v>
      </c>
      <c r="H264" s="149" t="s">
        <v>1157</v>
      </c>
      <c r="I264" s="149" t="s">
        <v>1158</v>
      </c>
      <c r="J264" s="149" t="s">
        <v>1159</v>
      </c>
      <c r="K264" s="149" t="s">
        <v>1160</v>
      </c>
      <c r="L264" s="149" t="s">
        <v>1161</v>
      </c>
      <c r="M264" s="149" t="s">
        <v>12509</v>
      </c>
    </row>
    <row r="265" spans="1:13" ht="71.25">
      <c r="A265" s="149" t="str">
        <f t="shared" si="7"/>
        <v>CheckerJ58</v>
      </c>
      <c r="B265" s="149" t="s">
        <v>705</v>
      </c>
      <c r="C265" s="149" t="s">
        <v>867</v>
      </c>
      <c r="E265" s="312"/>
      <c r="F265" s="328"/>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12"/>
      <c r="F266" s="328"/>
      <c r="H266" s="149" t="s">
        <v>1167</v>
      </c>
      <c r="I266" s="149" t="s">
        <v>1168</v>
      </c>
      <c r="J266" s="149" t="s">
        <v>1169</v>
      </c>
      <c r="K266" s="149" t="s">
        <v>1170</v>
      </c>
      <c r="L266" s="149" t="s">
        <v>1171</v>
      </c>
      <c r="M266" s="149" t="s">
        <v>12511</v>
      </c>
    </row>
    <row r="267" spans="1:13" ht="71.25">
      <c r="A267" s="149" t="str">
        <f t="shared" si="7"/>
        <v>CheckerJ60</v>
      </c>
      <c r="B267" s="149" t="s">
        <v>705</v>
      </c>
      <c r="C267" s="149" t="s">
        <v>868</v>
      </c>
      <c r="E267" s="312"/>
      <c r="F267" s="328"/>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12" t="s">
        <v>13489</v>
      </c>
      <c r="F268" s="336"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12"/>
      <c r="F269" s="336"/>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12"/>
      <c r="F270" s="336"/>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12"/>
      <c r="F271" s="336"/>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12" t="s">
        <v>13489</v>
      </c>
      <c r="F272" s="337"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7" t="s">
        <v>12514</v>
      </c>
      <c r="F273" s="338" t="s">
        <v>12712</v>
      </c>
      <c r="G273" s="290" t="s">
        <v>12931</v>
      </c>
      <c r="H273" s="149" t="s">
        <v>303</v>
      </c>
      <c r="I273" s="149" t="s">
        <v>154</v>
      </c>
      <c r="J273" s="185" t="s">
        <v>790</v>
      </c>
      <c r="K273" s="151" t="s">
        <v>45</v>
      </c>
      <c r="L273" s="183" t="s">
        <v>13</v>
      </c>
      <c r="M273" s="184" t="s">
        <v>12515</v>
      </c>
    </row>
    <row r="274" spans="1:13" ht="28.5">
      <c r="A274" s="149" t="str">
        <f t="shared" si="8"/>
        <v>Product ListB5</v>
      </c>
      <c r="B274" s="149" t="s">
        <v>756</v>
      </c>
      <c r="C274" s="149" t="s">
        <v>532</v>
      </c>
      <c r="D274" s="184" t="s">
        <v>11673</v>
      </c>
      <c r="E274" s="327" t="s">
        <v>13490</v>
      </c>
      <c r="F274" s="328"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7" t="s">
        <v>12517</v>
      </c>
      <c r="F275" s="328" t="s">
        <v>279</v>
      </c>
      <c r="G275" s="184" t="s">
        <v>12933</v>
      </c>
      <c r="H275" s="149" t="s">
        <v>305</v>
      </c>
      <c r="I275" s="149" t="s">
        <v>156</v>
      </c>
      <c r="J275" s="184" t="s">
        <v>522</v>
      </c>
      <c r="K275" s="151" t="s">
        <v>47</v>
      </c>
      <c r="L275" s="186" t="s">
        <v>15</v>
      </c>
      <c r="M275" s="184" t="s">
        <v>12518</v>
      </c>
    </row>
    <row r="276" spans="1:13" ht="28.5">
      <c r="A276" s="149" t="str">
        <f t="shared" si="8"/>
        <v>Product ListD5</v>
      </c>
      <c r="B276" s="149" t="s">
        <v>756</v>
      </c>
      <c r="C276" s="149" t="s">
        <v>757</v>
      </c>
      <c r="D276" s="184" t="s">
        <v>467</v>
      </c>
      <c r="E276" s="327" t="s">
        <v>191</v>
      </c>
      <c r="F276" s="328"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12" t="s">
        <v>13491</v>
      </c>
      <c r="F277" s="328" t="s">
        <v>13530</v>
      </c>
      <c r="G277" s="270" t="s">
        <v>13568</v>
      </c>
      <c r="H277" s="149" t="s">
        <v>13621</v>
      </c>
      <c r="I277" s="149" t="s">
        <v>13622</v>
      </c>
      <c r="J277" s="149" t="s">
        <v>13728</v>
      </c>
      <c r="K277" s="149" t="s">
        <v>13782</v>
      </c>
      <c r="L277" s="149" t="s">
        <v>13837</v>
      </c>
      <c r="M277" s="149" t="s">
        <v>13838</v>
      </c>
    </row>
    <row r="278" spans="1:13">
      <c r="A278" s="149" t="s">
        <v>829</v>
      </c>
      <c r="B278" s="149" t="s">
        <v>377</v>
      </c>
      <c r="E278" s="312"/>
      <c r="F278" s="328"/>
      <c r="M278" s="149"/>
    </row>
    <row r="279" spans="1:13">
      <c r="E279" s="312"/>
      <c r="F279" s="328"/>
      <c r="M279" s="149"/>
    </row>
    <row r="280" spans="1:13" ht="99.75">
      <c r="A280" s="149" t="s">
        <v>467</v>
      </c>
      <c r="D280" s="149" t="s">
        <v>12757</v>
      </c>
      <c r="E280" s="312" t="s">
        <v>13492</v>
      </c>
      <c r="F280" s="328" t="s">
        <v>12713</v>
      </c>
      <c r="G280" s="149" t="s">
        <v>12934</v>
      </c>
      <c r="H280" s="149" t="s">
        <v>1300</v>
      </c>
      <c r="I280" s="149" t="s">
        <v>1305</v>
      </c>
      <c r="J280" s="149" t="s">
        <v>1306</v>
      </c>
      <c r="K280" s="149" t="s">
        <v>1311</v>
      </c>
      <c r="L280" s="173" t="s">
        <v>1312</v>
      </c>
      <c r="M280" s="149" t="s">
        <v>12581</v>
      </c>
    </row>
    <row r="281" spans="1:13" ht="28.5">
      <c r="A281" s="149" t="s">
        <v>467</v>
      </c>
      <c r="D281" s="149" t="s">
        <v>210</v>
      </c>
      <c r="E281" s="312" t="s">
        <v>216</v>
      </c>
      <c r="F281" s="328" t="s">
        <v>221</v>
      </c>
      <c r="G281" s="151" t="s">
        <v>217</v>
      </c>
      <c r="H281" s="149" t="s">
        <v>56</v>
      </c>
      <c r="I281" s="149" t="s">
        <v>157</v>
      </c>
      <c r="J281" s="149" t="s">
        <v>791</v>
      </c>
      <c r="K281" s="149" t="s">
        <v>49</v>
      </c>
      <c r="L281" s="180" t="s">
        <v>214</v>
      </c>
      <c r="M281" s="149" t="s">
        <v>12582</v>
      </c>
    </row>
    <row r="282" spans="1:13" ht="42.75">
      <c r="A282" s="149" t="s">
        <v>467</v>
      </c>
      <c r="D282" s="149" t="s">
        <v>211</v>
      </c>
      <c r="E282" s="312" t="s">
        <v>212</v>
      </c>
      <c r="F282" s="328" t="s">
        <v>222</v>
      </c>
      <c r="G282" s="151" t="s">
        <v>218</v>
      </c>
      <c r="H282" s="149" t="s">
        <v>57</v>
      </c>
      <c r="I282" s="149" t="s">
        <v>158</v>
      </c>
      <c r="J282" s="149" t="s">
        <v>802</v>
      </c>
      <c r="K282" s="149" t="s">
        <v>50</v>
      </c>
      <c r="L282" s="180" t="s">
        <v>213</v>
      </c>
      <c r="M282" s="149" t="s">
        <v>12583</v>
      </c>
    </row>
    <row r="283" spans="1:13" ht="99.75">
      <c r="A283" s="149" t="s">
        <v>467</v>
      </c>
      <c r="D283" s="149" t="s">
        <v>204</v>
      </c>
      <c r="E283" s="312" t="s">
        <v>205</v>
      </c>
      <c r="F283" s="328" t="s">
        <v>206</v>
      </c>
      <c r="G283" s="151" t="s">
        <v>219</v>
      </c>
      <c r="H283" s="149" t="s">
        <v>58</v>
      </c>
      <c r="I283" s="149" t="s">
        <v>159</v>
      </c>
      <c r="J283" s="149" t="s">
        <v>207</v>
      </c>
      <c r="K283" s="149" t="s">
        <v>208</v>
      </c>
      <c r="L283" s="180" t="s">
        <v>209</v>
      </c>
      <c r="M283" s="149" t="s">
        <v>12584</v>
      </c>
    </row>
    <row r="284" spans="1:13" ht="28.5">
      <c r="A284" s="149" t="s">
        <v>467</v>
      </c>
      <c r="D284" s="149" t="s">
        <v>194</v>
      </c>
      <c r="E284" s="312" t="s">
        <v>195</v>
      </c>
      <c r="F284" s="328" t="s">
        <v>223</v>
      </c>
      <c r="G284" s="151" t="s">
        <v>196</v>
      </c>
      <c r="H284" s="149" t="s">
        <v>59</v>
      </c>
      <c r="I284" s="149" t="s">
        <v>160</v>
      </c>
      <c r="J284" s="149" t="s">
        <v>792</v>
      </c>
      <c r="K284" s="149" t="s">
        <v>53</v>
      </c>
      <c r="L284" s="180" t="s">
        <v>215</v>
      </c>
      <c r="M284" s="149" t="s">
        <v>12585</v>
      </c>
    </row>
    <row r="285" spans="1:13" ht="42.75">
      <c r="A285" s="149" t="s">
        <v>467</v>
      </c>
      <c r="D285" s="149" t="s">
        <v>197</v>
      </c>
      <c r="E285" s="312" t="s">
        <v>198</v>
      </c>
      <c r="F285" s="328" t="s">
        <v>224</v>
      </c>
      <c r="G285" s="151" t="s">
        <v>199</v>
      </c>
      <c r="H285" s="149" t="s">
        <v>60</v>
      </c>
      <c r="I285" s="149" t="s">
        <v>161</v>
      </c>
      <c r="J285" s="149" t="s">
        <v>793</v>
      </c>
      <c r="K285" s="149" t="s">
        <v>51</v>
      </c>
      <c r="L285" s="180" t="s">
        <v>200</v>
      </c>
      <c r="M285" s="149" t="s">
        <v>12586</v>
      </c>
    </row>
    <row r="286" spans="1:13" ht="99.75">
      <c r="A286" s="149" t="s">
        <v>467</v>
      </c>
      <c r="D286" s="149" t="s">
        <v>203</v>
      </c>
      <c r="E286" s="312" t="s">
        <v>13493</v>
      </c>
      <c r="F286" s="328" t="s">
        <v>12714</v>
      </c>
      <c r="G286" s="151" t="s">
        <v>220</v>
      </c>
      <c r="H286" s="149" t="s">
        <v>201</v>
      </c>
      <c r="I286" s="149" t="s">
        <v>162</v>
      </c>
      <c r="J286" s="149" t="s">
        <v>794</v>
      </c>
      <c r="K286" s="149" t="s">
        <v>52</v>
      </c>
      <c r="L286" s="180" t="s">
        <v>202</v>
      </c>
      <c r="M286" s="149" t="s">
        <v>12587</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David Brenton</cp:lastModifiedBy>
  <cp:lastPrinted>2015-04-21T20:47:43Z</cp:lastPrinted>
  <dcterms:created xsi:type="dcterms:W3CDTF">2010-06-21T21:00:23Z</dcterms:created>
  <dcterms:modified xsi:type="dcterms:W3CDTF">2020-04-28T14:35:34Z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